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1600" windowHeight="9750" activeTab="0"/>
  </bookViews>
  <sheets>
    <sheet name="01-2024" sheetId="9" r:id="rId1"/>
    <sheet name="02-2024" sheetId="7" state="hidden" r:id="rId2"/>
    <sheet name="03-2024" sheetId="10" state="hidden" r:id="rId3"/>
    <sheet name="04-2024" sheetId="11" state="hidden" r:id="rId4"/>
    <sheet name="05-2024" sheetId="12" state="hidden" r:id="rId5"/>
    <sheet name="06-2024" sheetId="13" state="hidden" r:id="rId6"/>
    <sheet name="07-2024" sheetId="14" state="hidden" r:id="rId7"/>
    <sheet name="08-2024" sheetId="16" state="hidden" r:id="rId8"/>
    <sheet name="09-2024" sheetId="17" state="hidden" r:id="rId9"/>
    <sheet name="10-2024" sheetId="18" state="hidden" r:id="rId10"/>
    <sheet name="11-2024" sheetId="19" state="hidden" r:id="rId11"/>
    <sheet name="12-2024" sheetId="20" state="hidden" r:id="rId12"/>
    <sheet name="acumulado no ano" sheetId="8" r:id="rId13"/>
  </sheets>
  <definedNames>
    <definedName name="_xlnm.Print_Area" localSheetId="0">'01-2024'!$A$1:$N$269</definedName>
    <definedName name="_xlnm.Print_Area" localSheetId="1">'02-2024'!$A$1:$N$270</definedName>
    <definedName name="_xlnm.Print_Area" localSheetId="2">'03-2024'!$A$1:$N$270</definedName>
    <definedName name="_xlnm.Print_Area" localSheetId="3">'04-2024'!$A$1:$N$270</definedName>
    <definedName name="_xlnm.Print_Area" localSheetId="4">'05-2024'!$A$1:$N$270</definedName>
    <definedName name="_xlnm.Print_Area" localSheetId="5">'06-2024'!$A$1:$N$270</definedName>
    <definedName name="_xlnm.Print_Area" localSheetId="6">'07-2024'!$A$1:$N$270</definedName>
    <definedName name="_xlnm.Print_Area" localSheetId="7">'08-2024'!$A$1:$N$270</definedName>
    <definedName name="_xlnm.Print_Area" localSheetId="8">'09-2024'!$A$1:$N$270</definedName>
    <definedName name="_xlnm.Print_Area" localSheetId="9">'10-2024'!$A$1:$N$270</definedName>
    <definedName name="_xlnm.Print_Area" localSheetId="10">'11-2024'!$A$1:$N$270</definedName>
    <definedName name="_xlnm.Print_Area" localSheetId="11">'12-2024'!$A$1:$N$270</definedName>
    <definedName name="_xlnm.Print_Area" localSheetId="12">'acumulado no ano'!$A$1:$N$260</definedName>
    <definedName name="_xlnm.Print_Titles" localSheetId="0">'01-2024'!$1:$11</definedName>
    <definedName name="_xlnm.Print_Titles" localSheetId="1">'02-2024'!$1:$11</definedName>
    <definedName name="_xlnm.Print_Titles" localSheetId="2">'03-2024'!$1:$11</definedName>
    <definedName name="_xlnm.Print_Titles" localSheetId="3">'04-2024'!$1:$11</definedName>
    <definedName name="_xlnm.Print_Titles" localSheetId="4">'05-2024'!$1:$11</definedName>
    <definedName name="_xlnm.Print_Titles" localSheetId="5">'06-2024'!$1:$11</definedName>
    <definedName name="_xlnm.Print_Titles" localSheetId="6">'07-2024'!$1:$11</definedName>
    <definedName name="_xlnm.Print_Titles" localSheetId="7">'08-2024'!$1:$11</definedName>
    <definedName name="_xlnm.Print_Titles" localSheetId="8">'09-2024'!$1:$11</definedName>
    <definedName name="_xlnm.Print_Titles" localSheetId="9">'10-2024'!$1:$11</definedName>
    <definedName name="_xlnm.Print_Titles" localSheetId="10">'11-2024'!$1:$11</definedName>
    <definedName name="_xlnm.Print_Titles" localSheetId="11">'12-2024'!$1:$11</definedName>
    <definedName name="_xlnm.Print_Titles" localSheetId="12">'acumulado no ano'!$1:$11</definedName>
  </definedNames>
  <calcPr calcId="191029"/>
</workbook>
</file>

<file path=xl/sharedStrings.xml><?xml version="1.0" encoding="utf-8"?>
<sst xmlns="http://schemas.openxmlformats.org/spreadsheetml/2006/main" count="2586" uniqueCount="312">
  <si>
    <t>Ordem</t>
  </si>
  <si>
    <t>MUNICÍPIOS</t>
  </si>
  <si>
    <t>I P V A</t>
  </si>
  <si>
    <t>Bruto</t>
  </si>
  <si>
    <t>Total geral creditado (sem FUNDEB)</t>
  </si>
  <si>
    <t xml:space="preserve">I C M S  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</si>
  <si>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</si>
  <si>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</si>
  <si>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</si>
  <si>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</si>
  <si>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</si>
  <si>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</si>
  <si>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</si>
  <si>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</si>
  <si>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</si>
  <si>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</si>
  <si>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</si>
  <si>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</si>
  <si>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</si>
  <si>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</si>
  <si>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</si>
  <si>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</si>
  <si>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</si>
  <si>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</si>
  <si>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</si>
  <si>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</si>
  <si>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</si>
  <si>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</si>
  <si>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</si>
  <si>
    <t>(2) O valores dos repasses do IPI-Exportação são referentes ao 1º, 2º e 3º decêndio do mês em questão.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</si>
  <si>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</si>
  <si>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</si>
  <si>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</si>
  <si>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</si>
  <si>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</si>
  <si>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</si>
  <si>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</si>
  <si>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</si>
  <si>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</si>
  <si>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</si>
  <si>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</si>
  <si>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</si>
  <si>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</si>
  <si>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</si>
  <si>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</si>
  <si>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</si>
  <si>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</si>
  <si>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</si>
  <si>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</si>
  <si>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</si>
  <si>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</si>
  <si>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</si>
  <si>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</si>
  <si>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</si>
  <si>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</si>
  <si>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</si>
  <si>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</si>
  <si>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</si>
  <si>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</si>
  <si>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</si>
  <si>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</si>
  <si>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</si>
  <si>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</si>
  <si>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</si>
  <si>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</si>
  <si>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</si>
  <si>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</si>
  <si>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</si>
  <si>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</si>
  <si>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</si>
  <si>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</si>
  <si>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</si>
  <si>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</si>
  <si>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</si>
  <si>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</si>
  <si>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</si>
  <si>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</si>
  <si>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</si>
  <si>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</si>
  <si>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</si>
  <si>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</si>
  <si>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</si>
  <si>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</si>
  <si>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</si>
  <si>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</si>
  <si>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</si>
  <si>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</si>
  <si>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</si>
  <si>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</si>
  <si>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</si>
  <si>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</si>
  <si>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</si>
  <si>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</si>
  <si>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</si>
  <si>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</si>
  <si>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</si>
  <si>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</si>
  <si>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</si>
  <si>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</si>
  <si>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</si>
  <si>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</si>
  <si>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</si>
  <si>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</si>
  <si>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</si>
  <si>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</si>
  <si>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</si>
  <si>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</si>
  <si>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</si>
  <si>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</si>
  <si>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</si>
  <si>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</si>
  <si>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</si>
  <si>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</si>
  <si>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</si>
  <si>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</si>
  <si>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</si>
  <si>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</si>
  <si>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</si>
  <si>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</si>
  <si>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</si>
  <si>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</si>
  <si>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</si>
  <si>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</si>
  <si>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</si>
  <si>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</si>
  <si>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</si>
  <si>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</si>
  <si>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</si>
  <si>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</si>
  <si>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</si>
  <si>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</si>
  <si>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</si>
  <si>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</si>
  <si>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</si>
  <si>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</si>
  <si>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</si>
  <si>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</si>
  <si>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</si>
  <si>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</si>
  <si>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</si>
  <si>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</si>
  <si>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</si>
  <si>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</si>
  <si>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</si>
  <si>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</si>
  <si>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</si>
  <si>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</si>
  <si>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</si>
  <si>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</si>
  <si>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</si>
  <si>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</si>
  <si>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</si>
  <si>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</si>
  <si>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</si>
  <si>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</si>
  <si>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</si>
  <si>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</si>
  <si>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</si>
  <si>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</si>
  <si>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</si>
  <si>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</si>
  <si>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</si>
  <si>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</si>
  <si>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</si>
  <si>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</si>
  <si>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</si>
  <si>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</si>
  <si>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</si>
  <si>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</si>
  <si>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</si>
  <si>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</si>
  <si>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</si>
  <si>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</si>
  <si>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</si>
  <si>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</si>
  <si>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</si>
  <si>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</si>
  <si>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</si>
  <si>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</si>
  <si>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</si>
  <si>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</si>
  <si>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</si>
  <si>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</si>
  <si>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</si>
  <si>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</si>
  <si>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</si>
  <si>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</si>
  <si>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</si>
  <si>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</si>
  <si>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</si>
  <si>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</si>
  <si>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</si>
  <si>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</si>
  <si>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</si>
  <si>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</si>
  <si>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</si>
  <si>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</si>
  <si>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</si>
  <si>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</si>
  <si>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</si>
  <si>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</si>
  <si>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</si>
  <si>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</si>
  <si>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</si>
  <si>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</si>
  <si>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</si>
  <si>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</si>
  <si>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</si>
  <si>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</si>
  <si>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</si>
  <si>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</si>
  <si>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</si>
  <si>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</si>
  <si>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</si>
  <si>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</si>
  <si>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</si>
  <si>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</si>
  <si>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</si>
  <si>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</si>
  <si>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</si>
  <si>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</si>
  <si>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</si>
  <si>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</si>
  <si>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</si>
  <si>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</si>
  <si>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</si>
  <si>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</si>
  <si>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</si>
  <si>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</si>
  <si>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</si>
  <si>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</si>
  <si>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</si>
  <si>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</si>
  <si>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</si>
  <si>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</si>
  <si>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</si>
  <si>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</si>
  <si>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</si>
  <si>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</si>
  <si>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</si>
  <si>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</si>
  <si>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</si>
  <si>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</si>
  <si>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</si>
  <si>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</si>
  <si>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</si>
  <si>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</si>
  <si>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</si>
  <si>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</si>
  <si>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</si>
  <si>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</si>
  <si>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</si>
  <si>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</si>
  <si>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</si>
  <si>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</si>
  <si>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</si>
  <si>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</si>
  <si>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</si>
  <si>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</si>
  <si>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</si>
  <si>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</si>
  <si>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</si>
  <si>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</si>
  <si>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</si>
  <si>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</si>
  <si>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</si>
  <si>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</si>
  <si>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</si>
  <si>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</si>
  <si>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</si>
  <si>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</si>
  <si>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</si>
  <si>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</si>
  <si>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</si>
  <si>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</si>
  <si>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</si>
  <si>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 DE GOIAS</t>
  </si>
  <si>
    <t>SAO JOAO D ALIANCA</t>
  </si>
  <si>
    <t>Soma</t>
  </si>
  <si>
    <t>ICMS (Após Resoluções 183 e 184)</t>
  </si>
  <si>
    <t>Total</t>
  </si>
  <si>
    <r>
      <t xml:space="preserve">FUNDEB 20% 
</t>
    </r>
    <r>
      <rPr>
        <b/>
        <sz val="10"/>
        <rFont val="Arial"/>
        <family val="2"/>
      </rPr>
      <t>repasse semanal</t>
    </r>
  </si>
  <si>
    <r>
      <t xml:space="preserve">Creditado 
</t>
    </r>
    <r>
      <rPr>
        <b/>
        <sz val="10"/>
        <rFont val="Arial"/>
        <family val="2"/>
      </rPr>
      <t>(repasse diário)</t>
    </r>
  </si>
  <si>
    <r>
      <t xml:space="preserve">FUNDEB 
</t>
    </r>
    <r>
      <rPr>
        <b/>
        <sz val="10"/>
        <rFont val="Arial"/>
        <family val="2"/>
      </rPr>
      <t>20% retenção</t>
    </r>
  </si>
  <si>
    <r>
      <t xml:space="preserve">PASEP 
</t>
    </r>
    <r>
      <rPr>
        <b/>
        <sz val="10"/>
        <rFont val="Arial"/>
        <family val="2"/>
      </rPr>
      <t>1% Retenção</t>
    </r>
  </si>
  <si>
    <r>
      <t xml:space="preserve">FUNDEB 20% 
</t>
    </r>
    <r>
      <rPr>
        <b/>
        <sz val="10"/>
        <rFont val="Arial"/>
        <family val="2"/>
      </rPr>
      <t>Repasse</t>
    </r>
  </si>
  <si>
    <r>
      <t xml:space="preserve">Creditado 
</t>
    </r>
    <r>
      <rPr>
        <b/>
        <sz val="10"/>
        <rFont val="Arial"/>
        <family val="2"/>
      </rPr>
      <t>(Líquido)</t>
    </r>
  </si>
  <si>
    <t>Período Acumulado: 01/01/2024  a 31/01/2024  -   Valores em R$</t>
  </si>
  <si>
    <t>Goiânia, 09 de março de 2024.</t>
  </si>
  <si>
    <t>Goiânia, 06 de fevereiro de 2024.</t>
  </si>
  <si>
    <t>Período Acumulado: 01/03/2024  a 31/03/2024  -   Valores em R$</t>
  </si>
  <si>
    <t>Goiânia, 17 de abril de 2024.</t>
  </si>
  <si>
    <t>Período Acumulado: 01/01/2024  a  31/01/2024 -   Valores em R$</t>
  </si>
  <si>
    <t>Período Acumulado: 01/04/2024  a 30/04/2024  -   Valores em R$</t>
  </si>
  <si>
    <t>Período Acumulado: 01/02/2024  a 29/02/2024  -   Valores em R$</t>
  </si>
  <si>
    <t>Goiânia, 13 de dezembro de 2024.</t>
  </si>
  <si>
    <t>Período Acumulado: 01/11/2024  a 30/11/2024  -   Valores em R$</t>
  </si>
  <si>
    <t>Período Acumulado: 01/12/2024  a 31/12/2024  -   Valores em R$</t>
  </si>
  <si>
    <t>Goiânia, 10 de janeiro de 2025.</t>
  </si>
  <si>
    <t>Goiânia, 13 de novembro de 2024.</t>
  </si>
  <si>
    <t>Período Acumulado: 01/10/2024  a 31/10/2024  -   Valores em R$</t>
  </si>
  <si>
    <t>Período Acumulado: 01/09/2024  a 30/09/2024  -   Valores em R$</t>
  </si>
  <si>
    <t>Goiânia, 31 de outubro de 2024.</t>
  </si>
  <si>
    <t>Período Acumulado: 01/08/2024  a 31/08/2024  -   Valores em R$</t>
  </si>
  <si>
    <t>Goiânia, 18 de setembro de 2024.</t>
  </si>
  <si>
    <t>Período Acumulado: 01/07/2024  a 31/07/2024  -   Valores em R$</t>
  </si>
  <si>
    <t>Goiânia, 04 de agosto de 2024.</t>
  </si>
  <si>
    <t>Período Acumulado: 01/06/2024  a 30/06/2024  -   Valores em R$</t>
  </si>
  <si>
    <t>Goiânia, 19 de julho de 2024.</t>
  </si>
  <si>
    <t>Período Acumulado: 01/05/2024  a 31/05/2024  -   Valores em R$</t>
  </si>
  <si>
    <t>Goiânia, 12 de junho de 2024.</t>
  </si>
  <si>
    <t>Goiânia, 08 de maio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</si>
</sst>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85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4" fontId="14" fillId="3" borderId="10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1" xfId="0" applyNumberFormat="1" applyFont="1" applyBorder="1"/>
    <xf numFmtId="164" fontId="0" fillId="0" borderId="12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1" xfId="0" applyNumberFormat="1" applyFont="1" applyBorder="1" applyAlignment="1">
      <alignment horizontal="center"/>
    </xf>
    <xf numFmtId="164" fontId="0" fillId="0" borderId="0" xfId="63" applyFont="1"/>
    <xf numFmtId="4" fontId="14" fillId="3" borderId="10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3" xfId="51" applyNumberFormat="1" applyFont="1" applyFill="1" applyBorder="1" applyAlignment="1">
      <alignment vertical="center"/>
      <protection/>
    </xf>
    <xf numFmtId="4" fontId="13" fillId="18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4" fillId="3" borderId="16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7" xfId="0" applyNumberFormat="1" applyFont="1" applyBorder="1"/>
    <xf numFmtId="167" fontId="0" fillId="0" borderId="17" xfId="0" applyNumberFormat="1" applyFont="1" applyBorder="1" applyAlignment="1">
      <alignment horizontal="center"/>
    </xf>
    <xf numFmtId="164" fontId="0" fillId="0" borderId="18" xfId="63" applyFont="1" applyBorder="1" applyAlignment="1">
      <alignment horizontal="center"/>
    </xf>
    <xf numFmtId="164" fontId="0" fillId="0" borderId="19" xfId="63" applyFont="1" applyBorder="1" applyAlignment="1">
      <alignment horizontal="center"/>
    </xf>
    <xf numFmtId="4" fontId="13" fillId="18" borderId="20" xfId="51" applyNumberFormat="1" applyFont="1" applyFill="1" applyBorder="1" applyAlignment="1">
      <alignment vertical="center"/>
      <protection/>
    </xf>
    <xf numFmtId="0" fontId="40" fillId="0" borderId="21" xfId="0" applyNumberFormat="1" applyFont="1" applyBorder="1"/>
    <xf numFmtId="167" fontId="0" fillId="0" borderId="21" xfId="0" applyNumberFormat="1" applyFont="1" applyBorder="1" applyAlignment="1">
      <alignment horizontal="center"/>
    </xf>
    <xf numFmtId="164" fontId="0" fillId="0" borderId="22" xfId="63" applyFont="1" applyBorder="1" applyAlignment="1">
      <alignment horizontal="center"/>
    </xf>
    <xf numFmtId="164" fontId="0" fillId="0" borderId="23" xfId="63" applyFont="1" applyBorder="1" applyAlignment="1">
      <alignment horizontal="center"/>
    </xf>
    <xf numFmtId="0" fontId="40" fillId="0" borderId="24" xfId="0" applyNumberFormat="1" applyFont="1" applyBorder="1"/>
    <xf numFmtId="167" fontId="0" fillId="0" borderId="24" xfId="0" applyNumberFormat="1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164" fontId="0" fillId="0" borderId="26" xfId="63" applyFont="1" applyBorder="1" applyAlignment="1">
      <alignment horizontal="center"/>
    </xf>
    <xf numFmtId="0" fontId="13" fillId="4" borderId="27" xfId="51" applyFont="1" applyFill="1" applyBorder="1" applyAlignment="1">
      <alignment horizontal="center" vertical="center"/>
      <protection/>
    </xf>
    <xf numFmtId="0" fontId="13" fillId="4" borderId="28" xfId="51" applyFont="1" applyFill="1" applyBorder="1" applyAlignment="1">
      <alignment horizontal="center" vertical="center"/>
      <protection/>
    </xf>
    <xf numFmtId="0" fontId="16" fillId="3" borderId="29" xfId="51" applyFont="1" applyFill="1" applyBorder="1" applyAlignment="1">
      <alignment horizontal="center" vertical="center"/>
      <protection/>
    </xf>
    <xf numFmtId="0" fontId="16" fillId="3" borderId="13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3" xfId="51" applyNumberFormat="1" applyFont="1" applyFill="1" applyBorder="1" applyAlignment="1">
      <alignment horizontal="center" vertical="center"/>
      <protection/>
    </xf>
    <xf numFmtId="0" fontId="16" fillId="3" borderId="29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0" xfId="51" applyFont="1" applyFill="1" applyBorder="1" applyAlignment="1">
      <alignment horizontal="centerContinuous" vertical="center" wrapText="1"/>
      <protection/>
    </xf>
    <xf numFmtId="0" fontId="12" fillId="19" borderId="31" xfId="51" applyFont="1" applyFill="1" applyBorder="1" applyAlignment="1">
      <alignment horizontal="centerContinuous" vertical="center" wrapText="1"/>
      <protection/>
    </xf>
    <xf numFmtId="0" fontId="12" fillId="19" borderId="11" xfId="51" applyFont="1" applyFill="1" applyBorder="1" applyAlignment="1">
      <alignment horizontal="centerContinuous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30" xfId="51" applyFont="1" applyFill="1" applyBorder="1" applyAlignment="1">
      <alignment horizontal="center" vertical="center" wrapText="1"/>
      <protection/>
    </xf>
    <xf numFmtId="0" fontId="40" fillId="21" borderId="17" xfId="0" applyNumberFormat="1" applyFont="1" applyFill="1" applyBorder="1"/>
    <xf numFmtId="0" fontId="21" fillId="4" borderId="0" xfId="51" applyFont="1" applyFill="1" applyAlignment="1">
      <alignment/>
      <protection/>
    </xf>
    <xf numFmtId="0" fontId="42" fillId="4" borderId="0" xfId="51" applyFont="1" applyFill="1" applyAlignment="1">
      <alignment/>
      <protection/>
    </xf>
    <xf numFmtId="0" fontId="22" fillId="4" borderId="0" xfId="51" applyFont="1" applyFill="1" applyAlignment="1">
      <alignment/>
      <protection/>
    </xf>
    <xf numFmtId="0" fontId="13" fillId="4" borderId="10" xfId="51" applyFont="1" applyFill="1" applyBorder="1" applyAlignment="1">
      <alignment vertical="center"/>
      <protection/>
    </xf>
    <xf numFmtId="4" fontId="13" fillId="18" borderId="16" xfId="51" applyNumberFormat="1" applyFont="1" applyFill="1" applyBorder="1" applyAlignment="1">
      <alignment vertical="center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22" fillId="4" borderId="0" xfId="51" applyFont="1" applyFill="1" applyAlignment="1">
      <alignment horizontal="center"/>
      <protection/>
    </xf>
    <xf numFmtId="0" fontId="10" fillId="19" borderId="32" xfId="51" applyFont="1" applyFill="1" applyBorder="1" applyAlignment="1">
      <alignment horizontal="center" vertical="center" wrapText="1"/>
      <protection/>
    </xf>
    <xf numFmtId="0" fontId="10" fillId="19" borderId="33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0" fillId="19" borderId="12" xfId="51" applyFont="1" applyFill="1" applyBorder="1" applyAlignment="1">
      <alignment horizontal="center" vertical="center" textRotation="90" wrapText="1"/>
      <protection/>
    </xf>
    <xf numFmtId="0" fontId="10" fillId="19" borderId="12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" fillId="4" borderId="0" xfId="5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Ruim" xfId="49"/>
    <cellStyle name="Neutro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429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9525</xdr:rowOff>
    </xdr:from>
    <xdr:to>
      <xdr:col>1</xdr:col>
      <xdr:colOff>1238250</xdr:colOff>
      <xdr:row>4</xdr:row>
      <xdr:rowOff>57150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1104900</xdr:colOff>
      <xdr:row>4</xdr:row>
      <xdr:rowOff>104775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52400"/>
          <a:ext cx="1343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7"/>
  <sheetViews>
    <sheetView showGridLines="0" tabSelected="1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28125" style="0" bestFit="1" customWidth="1"/>
    <col min="5" max="5" width="21.7109375" style="0" customWidth="1"/>
    <col min="6" max="6" width="17.28125" style="0" bestFit="1" customWidth="1"/>
    <col min="7" max="10" width="16.57421875" style="0" customWidth="1"/>
    <col min="11" max="12" width="17.28125" style="0" bestFit="1" customWidth="1"/>
    <col min="13" max="13" width="17.8515625" style="0" customWidth="1"/>
    <col min="14" max="14" width="16.7109375" style="0" customWidth="1"/>
    <col min="16" max="16" width="24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37"/>
      <c r="H2" s="37"/>
      <c r="I2" s="37"/>
      <c r="J2" s="37"/>
      <c r="K2" s="37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3" ht="19.5">
      <c r="A8" s="7"/>
      <c r="B8" s="38" t="s">
        <v>287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4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44.25">
      <c r="A11" s="80"/>
      <c r="B11" s="81"/>
      <c r="C11" s="82"/>
      <c r="D11" s="74" t="s">
        <v>3</v>
      </c>
      <c r="E11" s="74" t="s">
        <v>281</v>
      </c>
      <c r="F11" s="74" t="s">
        <v>282</v>
      </c>
      <c r="G11" s="74" t="s">
        <v>3</v>
      </c>
      <c r="H11" s="74" t="s">
        <v>283</v>
      </c>
      <c r="I11" s="74" t="s">
        <v>284</v>
      </c>
      <c r="J11" s="74" t="s">
        <v>286</v>
      </c>
      <c r="K11" s="74" t="s">
        <v>3</v>
      </c>
      <c r="L11" s="74" t="s">
        <v>285</v>
      </c>
      <c r="M11" s="65" t="s">
        <v>286</v>
      </c>
      <c r="N11" s="77"/>
    </row>
    <row r="12" spans="1:14" ht="12.75">
      <c r="A12" s="52">
        <v>1</v>
      </c>
      <c r="B12" s="39" t="s">
        <v>30</v>
      </c>
      <c r="C12" s="40">
        <v>0.1424328</v>
      </c>
      <c r="D12" s="41">
        <v>137948.4</v>
      </c>
      <c r="E12" s="41">
        <v>29709.17</v>
      </c>
      <c r="F12" s="41">
        <v>108239.23</v>
      </c>
      <c r="G12" s="41">
        <v>4405.34</v>
      </c>
      <c r="H12" s="41">
        <v>881.07</v>
      </c>
      <c r="I12" s="41">
        <v>35.24</v>
      </c>
      <c r="J12" s="41">
        <v>3489.03</v>
      </c>
      <c r="K12" s="41">
        <v>800205</v>
      </c>
      <c r="L12" s="41">
        <v>160040.99</v>
      </c>
      <c r="M12" s="42">
        <v>640164.01</v>
      </c>
      <c r="N12" s="43">
        <f>+F12+J12+M12</f>
        <v>751892.27</v>
      </c>
    </row>
    <row r="13" spans="1:14" ht="12.75">
      <c r="A13" s="53">
        <v>2</v>
      </c>
      <c r="B13" s="44" t="s">
        <v>31</v>
      </c>
      <c r="C13" s="45">
        <v>0.1610951</v>
      </c>
      <c r="D13" s="46">
        <v>156959.44</v>
      </c>
      <c r="E13" s="46">
        <v>32041.18</v>
      </c>
      <c r="F13" s="46">
        <v>124918.26</v>
      </c>
      <c r="G13" s="46">
        <v>4982.54</v>
      </c>
      <c r="H13" s="46">
        <v>996.51</v>
      </c>
      <c r="I13" s="46">
        <v>39.86</v>
      </c>
      <c r="J13" s="46">
        <v>3946.17</v>
      </c>
      <c r="K13" s="46">
        <v>897335.27</v>
      </c>
      <c r="L13" s="46">
        <v>179466.99</v>
      </c>
      <c r="M13" s="47">
        <v>717868.28</v>
      </c>
      <c r="N13" s="30">
        <f aca="true" t="shared" si="0" ref="N13:N76">+F13+J13+M13</f>
        <v>846732.71</v>
      </c>
    </row>
    <row r="14" spans="1:14" ht="12.75">
      <c r="A14" s="53">
        <v>3</v>
      </c>
      <c r="B14" s="44" t="s">
        <v>32</v>
      </c>
      <c r="C14" s="45">
        <v>0.3883616</v>
      </c>
      <c r="D14" s="46">
        <v>380748.88</v>
      </c>
      <c r="E14" s="46">
        <v>78950.08</v>
      </c>
      <c r="F14" s="46">
        <v>301798.8</v>
      </c>
      <c r="G14" s="46">
        <v>12011.69</v>
      </c>
      <c r="H14" s="46">
        <v>2402.34</v>
      </c>
      <c r="I14" s="46">
        <v>96.09</v>
      </c>
      <c r="J14" s="46">
        <v>9513.26</v>
      </c>
      <c r="K14" s="46">
        <v>2129170.48</v>
      </c>
      <c r="L14" s="46">
        <v>425834.07</v>
      </c>
      <c r="M14" s="47">
        <v>1703336.41</v>
      </c>
      <c r="N14" s="30">
        <f t="shared" si="0"/>
        <v>2014648.47</v>
      </c>
    </row>
    <row r="15" spans="1:14" ht="12.75">
      <c r="A15" s="53">
        <v>4</v>
      </c>
      <c r="B15" s="44" t="s">
        <v>33</v>
      </c>
      <c r="C15" s="45">
        <v>0.0750741</v>
      </c>
      <c r="D15" s="46">
        <v>36231.21</v>
      </c>
      <c r="E15" s="46">
        <v>6952.18</v>
      </c>
      <c r="F15" s="46">
        <v>29279.03</v>
      </c>
      <c r="G15" s="46">
        <v>2321.99</v>
      </c>
      <c r="H15" s="46">
        <v>464.4</v>
      </c>
      <c r="I15" s="46">
        <v>18.58</v>
      </c>
      <c r="J15" s="46">
        <v>1839.01</v>
      </c>
      <c r="K15" s="46">
        <v>402180.3</v>
      </c>
      <c r="L15" s="46">
        <v>80436.11</v>
      </c>
      <c r="M15" s="47">
        <v>321744.19</v>
      </c>
      <c r="N15" s="30">
        <f t="shared" si="0"/>
        <v>352862.23</v>
      </c>
    </row>
    <row r="16" spans="1:14" ht="12.75">
      <c r="A16" s="53">
        <v>5</v>
      </c>
      <c r="B16" s="44" t="s">
        <v>34</v>
      </c>
      <c r="C16" s="45">
        <v>0.2573761</v>
      </c>
      <c r="D16" s="46">
        <v>13778.53</v>
      </c>
      <c r="E16" s="46">
        <v>2860.76</v>
      </c>
      <c r="F16" s="46">
        <v>10917.77</v>
      </c>
      <c r="G16" s="46">
        <v>7960.43</v>
      </c>
      <c r="H16" s="46">
        <v>1592.09</v>
      </c>
      <c r="I16" s="46">
        <v>63.68</v>
      </c>
      <c r="J16" s="46">
        <v>6304.66</v>
      </c>
      <c r="K16" s="46">
        <v>1440039.59</v>
      </c>
      <c r="L16" s="46">
        <v>288007.92</v>
      </c>
      <c r="M16" s="47">
        <v>1152031.67</v>
      </c>
      <c r="N16" s="30">
        <f t="shared" si="0"/>
        <v>1169254.0999999999</v>
      </c>
    </row>
    <row r="17" spans="1:14" ht="12.75">
      <c r="A17" s="53">
        <v>6</v>
      </c>
      <c r="B17" s="44" t="s">
        <v>35</v>
      </c>
      <c r="C17" s="45">
        <v>0.0867287</v>
      </c>
      <c r="D17" s="46">
        <v>13027.42</v>
      </c>
      <c r="E17" s="46">
        <v>2852.46</v>
      </c>
      <c r="F17" s="46">
        <v>10174.96</v>
      </c>
      <c r="G17" s="46">
        <v>2682.46</v>
      </c>
      <c r="H17" s="46">
        <v>536.49</v>
      </c>
      <c r="I17" s="46">
        <v>21.46</v>
      </c>
      <c r="J17" s="46">
        <v>2124.51</v>
      </c>
      <c r="K17" s="46">
        <v>487047.61</v>
      </c>
      <c r="L17" s="46">
        <v>97409.5</v>
      </c>
      <c r="M17" s="47">
        <v>389638.11</v>
      </c>
      <c r="N17" s="30">
        <f t="shared" si="0"/>
        <v>401937.57999999996</v>
      </c>
    </row>
    <row r="18" spans="1:14" ht="12.75">
      <c r="A18" s="53">
        <v>7</v>
      </c>
      <c r="B18" s="44" t="s">
        <v>36</v>
      </c>
      <c r="C18" s="45">
        <v>0.3116847</v>
      </c>
      <c r="D18" s="46">
        <v>400938</v>
      </c>
      <c r="E18" s="46">
        <v>87156.76</v>
      </c>
      <c r="F18" s="46">
        <v>313781.24</v>
      </c>
      <c r="G18" s="46">
        <v>9640.15</v>
      </c>
      <c r="H18" s="46">
        <v>1928.03</v>
      </c>
      <c r="I18" s="46">
        <v>77.12</v>
      </c>
      <c r="J18" s="46">
        <v>7635</v>
      </c>
      <c r="K18" s="46">
        <v>1758412.17</v>
      </c>
      <c r="L18" s="46">
        <v>351682.44</v>
      </c>
      <c r="M18" s="47">
        <v>1406729.73</v>
      </c>
      <c r="N18" s="30">
        <f t="shared" si="0"/>
        <v>1728145.97</v>
      </c>
    </row>
    <row r="19" spans="1:14" ht="12.75">
      <c r="A19" s="53">
        <v>8</v>
      </c>
      <c r="B19" s="44" t="s">
        <v>37</v>
      </c>
      <c r="C19" s="45">
        <v>0.5404132</v>
      </c>
      <c r="D19" s="46">
        <v>347628.53</v>
      </c>
      <c r="E19" s="46">
        <v>74376.48</v>
      </c>
      <c r="F19" s="46">
        <v>273252.05</v>
      </c>
      <c r="G19" s="46">
        <v>16714.55</v>
      </c>
      <c r="H19" s="46">
        <v>3342.91</v>
      </c>
      <c r="I19" s="46">
        <v>133.72</v>
      </c>
      <c r="J19" s="46">
        <v>13237.92</v>
      </c>
      <c r="K19" s="46">
        <v>3003359.46</v>
      </c>
      <c r="L19" s="46">
        <v>600672.02</v>
      </c>
      <c r="M19" s="47">
        <v>2402687.44</v>
      </c>
      <c r="N19" s="30">
        <f t="shared" si="0"/>
        <v>2689177.41</v>
      </c>
    </row>
    <row r="20" spans="1:14" ht="12.75">
      <c r="A20" s="53">
        <v>9</v>
      </c>
      <c r="B20" s="44" t="s">
        <v>38</v>
      </c>
      <c r="C20" s="45">
        <v>0.0620549</v>
      </c>
      <c r="D20" s="46">
        <v>14101.58</v>
      </c>
      <c r="E20" s="46">
        <v>3242.91</v>
      </c>
      <c r="F20" s="46">
        <v>10858.67</v>
      </c>
      <c r="G20" s="46">
        <v>1919.3</v>
      </c>
      <c r="H20" s="46">
        <v>383.86</v>
      </c>
      <c r="I20" s="46">
        <v>15.35</v>
      </c>
      <c r="J20" s="46">
        <v>1520.09</v>
      </c>
      <c r="K20" s="46">
        <v>348811.45</v>
      </c>
      <c r="L20" s="46">
        <v>69762.21</v>
      </c>
      <c r="M20" s="47">
        <v>279049.24</v>
      </c>
      <c r="N20" s="30">
        <f>+F20+J20+M20</f>
        <v>291428</v>
      </c>
    </row>
    <row r="21" spans="1:14" ht="12.75">
      <c r="A21" s="53">
        <v>10</v>
      </c>
      <c r="B21" s="44" t="s">
        <v>39</v>
      </c>
      <c r="C21" s="45">
        <v>0.805696</v>
      </c>
      <c r="D21" s="46">
        <v>113153.96</v>
      </c>
      <c r="E21" s="46">
        <v>24470.08</v>
      </c>
      <c r="F21" s="46">
        <v>88683.88</v>
      </c>
      <c r="G21" s="46">
        <v>24919.51</v>
      </c>
      <c r="H21" s="46">
        <v>4983.9</v>
      </c>
      <c r="I21" s="46">
        <v>199.36</v>
      </c>
      <c r="J21" s="46">
        <v>19736.25</v>
      </c>
      <c r="K21" s="46">
        <v>4691548.85</v>
      </c>
      <c r="L21" s="46">
        <v>938309.83</v>
      </c>
      <c r="M21" s="47">
        <v>3753239.02</v>
      </c>
      <c r="N21" s="30">
        <f t="shared" si="0"/>
        <v>3861659.15</v>
      </c>
    </row>
    <row r="22" spans="1:14" ht="12.75">
      <c r="A22" s="53">
        <v>11</v>
      </c>
      <c r="B22" s="44" t="s">
        <v>40</v>
      </c>
      <c r="C22" s="45">
        <v>0.1411085</v>
      </c>
      <c r="D22" s="46">
        <v>97908.91</v>
      </c>
      <c r="E22" s="46">
        <v>18821.85</v>
      </c>
      <c r="F22" s="46">
        <v>79087.06</v>
      </c>
      <c r="G22" s="46">
        <v>4364.36</v>
      </c>
      <c r="H22" s="46">
        <v>872.87</v>
      </c>
      <c r="I22" s="46">
        <v>34.91</v>
      </c>
      <c r="J22" s="46">
        <v>3456.58</v>
      </c>
      <c r="K22" s="46">
        <v>795303.53</v>
      </c>
      <c r="L22" s="46">
        <v>159060.63</v>
      </c>
      <c r="M22" s="47">
        <v>636242.9</v>
      </c>
      <c r="N22" s="30">
        <f t="shared" si="0"/>
        <v>718786.54</v>
      </c>
    </row>
    <row r="23" spans="1:14" ht="12.75">
      <c r="A23" s="53">
        <v>12</v>
      </c>
      <c r="B23" s="44" t="s">
        <v>41</v>
      </c>
      <c r="C23" s="45">
        <v>0.0962179</v>
      </c>
      <c r="D23" s="46">
        <v>88399.8</v>
      </c>
      <c r="E23" s="46">
        <v>18051.73</v>
      </c>
      <c r="F23" s="46">
        <v>70348.07</v>
      </c>
      <c r="G23" s="46">
        <v>2975.94</v>
      </c>
      <c r="H23" s="46">
        <v>595.19</v>
      </c>
      <c r="I23" s="46">
        <v>23.81</v>
      </c>
      <c r="J23" s="46">
        <v>2356.94</v>
      </c>
      <c r="K23" s="46">
        <v>544749.25</v>
      </c>
      <c r="L23" s="46">
        <v>108949.8</v>
      </c>
      <c r="M23" s="47">
        <v>435799.45</v>
      </c>
      <c r="N23" s="30">
        <f t="shared" si="0"/>
        <v>508504.46</v>
      </c>
    </row>
    <row r="24" spans="1:14" ht="12.75">
      <c r="A24" s="53">
        <v>13</v>
      </c>
      <c r="B24" s="44" t="s">
        <v>42</v>
      </c>
      <c r="C24" s="45">
        <v>0.1082744</v>
      </c>
      <c r="D24" s="46">
        <v>12837.42</v>
      </c>
      <c r="E24" s="46">
        <v>2718.16</v>
      </c>
      <c r="F24" s="46">
        <v>10119.26</v>
      </c>
      <c r="G24" s="46">
        <v>3348.84</v>
      </c>
      <c r="H24" s="46">
        <v>669.77</v>
      </c>
      <c r="I24" s="46">
        <v>26.79</v>
      </c>
      <c r="J24" s="46">
        <v>2652.28</v>
      </c>
      <c r="K24" s="46">
        <v>604701.32</v>
      </c>
      <c r="L24" s="46">
        <v>120940.28</v>
      </c>
      <c r="M24" s="47">
        <v>483761.04</v>
      </c>
      <c r="N24" s="30">
        <f t="shared" si="0"/>
        <v>496532.57999999996</v>
      </c>
    </row>
    <row r="25" spans="1:14" ht="12.75">
      <c r="A25" s="53">
        <v>14</v>
      </c>
      <c r="B25" s="44" t="s">
        <v>43</v>
      </c>
      <c r="C25" s="45">
        <v>0.067731</v>
      </c>
      <c r="D25" s="46">
        <v>46977.73</v>
      </c>
      <c r="E25" s="46">
        <v>9947.75</v>
      </c>
      <c r="F25" s="46">
        <v>37029.98</v>
      </c>
      <c r="G25" s="46">
        <v>2094.86</v>
      </c>
      <c r="H25" s="46">
        <v>418.97</v>
      </c>
      <c r="I25" s="46">
        <v>16.76</v>
      </c>
      <c r="J25" s="46">
        <v>1659.13</v>
      </c>
      <c r="K25" s="46">
        <v>375020.9</v>
      </c>
      <c r="L25" s="46">
        <v>75004.26</v>
      </c>
      <c r="M25" s="47">
        <v>300016.64</v>
      </c>
      <c r="N25" s="30">
        <f t="shared" si="0"/>
        <v>338705.75</v>
      </c>
    </row>
    <row r="26" spans="1:14" ht="12.75">
      <c r="A26" s="53">
        <v>15</v>
      </c>
      <c r="B26" s="44" t="s">
        <v>44</v>
      </c>
      <c r="C26" s="45">
        <v>0.0980708</v>
      </c>
      <c r="D26" s="46">
        <v>30537.4</v>
      </c>
      <c r="E26" s="46">
        <v>7099.61</v>
      </c>
      <c r="F26" s="46">
        <v>23437.79</v>
      </c>
      <c r="G26" s="46">
        <v>3033.26</v>
      </c>
      <c r="H26" s="46">
        <v>606.65</v>
      </c>
      <c r="I26" s="46">
        <v>24.27</v>
      </c>
      <c r="J26" s="46">
        <v>2402.34</v>
      </c>
      <c r="K26" s="46">
        <v>553142.17</v>
      </c>
      <c r="L26" s="46">
        <v>110628.43</v>
      </c>
      <c r="M26" s="47">
        <v>442513.74</v>
      </c>
      <c r="N26" s="30">
        <f t="shared" si="0"/>
        <v>468353.87</v>
      </c>
    </row>
    <row r="27" spans="1:14" ht="12.75">
      <c r="A27" s="53">
        <v>16</v>
      </c>
      <c r="B27" s="44" t="s">
        <v>45</v>
      </c>
      <c r="C27" s="45">
        <v>4.982812</v>
      </c>
      <c r="D27" s="46">
        <v>12599781.93</v>
      </c>
      <c r="E27" s="46">
        <v>2581904.94</v>
      </c>
      <c r="F27" s="46">
        <v>10017876.99</v>
      </c>
      <c r="G27" s="46">
        <v>154114.25</v>
      </c>
      <c r="H27" s="46">
        <v>30822.85</v>
      </c>
      <c r="I27" s="46">
        <v>1232.91</v>
      </c>
      <c r="J27" s="46">
        <v>122058.49</v>
      </c>
      <c r="K27" s="46">
        <v>28426122.49</v>
      </c>
      <c r="L27" s="46">
        <v>5685224.49</v>
      </c>
      <c r="M27" s="47">
        <v>22740898</v>
      </c>
      <c r="N27" s="30">
        <f t="shared" si="0"/>
        <v>32880833.48</v>
      </c>
    </row>
    <row r="28" spans="1:14" ht="12.75">
      <c r="A28" s="53">
        <v>17</v>
      </c>
      <c r="B28" s="44" t="s">
        <v>46</v>
      </c>
      <c r="C28" s="45">
        <v>0.0656609</v>
      </c>
      <c r="D28" s="46">
        <v>9152.39</v>
      </c>
      <c r="E28" s="46">
        <v>1980.93</v>
      </c>
      <c r="F28" s="46">
        <v>7171.46</v>
      </c>
      <c r="G28" s="46">
        <v>2030.84</v>
      </c>
      <c r="H28" s="46">
        <v>406.17</v>
      </c>
      <c r="I28" s="46">
        <v>16.25</v>
      </c>
      <c r="J28" s="46">
        <v>1608.42</v>
      </c>
      <c r="K28" s="46">
        <v>346606.04</v>
      </c>
      <c r="L28" s="46">
        <v>69321.23</v>
      </c>
      <c r="M28" s="47">
        <v>277284.81</v>
      </c>
      <c r="N28" s="30">
        <f t="shared" si="0"/>
        <v>286064.69</v>
      </c>
    </row>
    <row r="29" spans="1:14" ht="12.75">
      <c r="A29" s="53">
        <v>18</v>
      </c>
      <c r="B29" s="44" t="s">
        <v>47</v>
      </c>
      <c r="C29" s="45">
        <v>0.2641315</v>
      </c>
      <c r="D29" s="46">
        <v>233489.37</v>
      </c>
      <c r="E29" s="46">
        <v>48643.55</v>
      </c>
      <c r="F29" s="46">
        <v>184845.82</v>
      </c>
      <c r="G29" s="46">
        <v>8169.36</v>
      </c>
      <c r="H29" s="46">
        <v>1633.87</v>
      </c>
      <c r="I29" s="46">
        <v>65.35</v>
      </c>
      <c r="J29" s="46">
        <v>6470.14</v>
      </c>
      <c r="K29" s="46">
        <v>1460806.17</v>
      </c>
      <c r="L29" s="46">
        <v>292161.26</v>
      </c>
      <c r="M29" s="47">
        <v>1168644.91</v>
      </c>
      <c r="N29" s="30">
        <f t="shared" si="0"/>
        <v>1359960.8699999999</v>
      </c>
    </row>
    <row r="30" spans="1:14" ht="12.75">
      <c r="A30" s="53">
        <v>19</v>
      </c>
      <c r="B30" s="44" t="s">
        <v>48</v>
      </c>
      <c r="C30" s="45">
        <v>4.9339846</v>
      </c>
      <c r="D30" s="46">
        <v>11615373.97</v>
      </c>
      <c r="E30" s="46">
        <v>2392689.65</v>
      </c>
      <c r="F30" s="46">
        <v>9222684.32</v>
      </c>
      <c r="G30" s="46">
        <v>152604.05</v>
      </c>
      <c r="H30" s="46">
        <v>30520.81</v>
      </c>
      <c r="I30" s="46">
        <v>1220.83</v>
      </c>
      <c r="J30" s="46">
        <v>120862.41</v>
      </c>
      <c r="K30" s="46">
        <v>27616112.68</v>
      </c>
      <c r="L30" s="46">
        <v>5523222.55</v>
      </c>
      <c r="M30" s="47">
        <v>22092890.13</v>
      </c>
      <c r="N30" s="30">
        <f t="shared" si="0"/>
        <v>31436436.86</v>
      </c>
    </row>
    <row r="31" spans="1:14" ht="12.75">
      <c r="A31" s="53">
        <v>20</v>
      </c>
      <c r="B31" s="44" t="s">
        <v>49</v>
      </c>
      <c r="C31" s="45">
        <v>0.1010775</v>
      </c>
      <c r="D31" s="46">
        <v>44671.51</v>
      </c>
      <c r="E31" s="46">
        <v>9028.38</v>
      </c>
      <c r="F31" s="46">
        <v>35643.13</v>
      </c>
      <c r="G31" s="46">
        <v>3126.24</v>
      </c>
      <c r="H31" s="46">
        <v>625.25</v>
      </c>
      <c r="I31" s="46">
        <v>25.01</v>
      </c>
      <c r="J31" s="46">
        <v>2475.98</v>
      </c>
      <c r="K31" s="46">
        <v>578479.63</v>
      </c>
      <c r="L31" s="46">
        <v>115695.96</v>
      </c>
      <c r="M31" s="47">
        <v>462783.67</v>
      </c>
      <c r="N31" s="30">
        <f t="shared" si="0"/>
        <v>500902.77999999997</v>
      </c>
    </row>
    <row r="32" spans="1:14" ht="12.75">
      <c r="A32" s="53">
        <v>21</v>
      </c>
      <c r="B32" s="44" t="s">
        <v>50</v>
      </c>
      <c r="C32" s="45">
        <v>0.2560395</v>
      </c>
      <c r="D32" s="46">
        <v>105395.94</v>
      </c>
      <c r="E32" s="46">
        <v>21526.98</v>
      </c>
      <c r="F32" s="46">
        <v>83868.96</v>
      </c>
      <c r="G32" s="46">
        <v>7919.08</v>
      </c>
      <c r="H32" s="46">
        <v>1583.82</v>
      </c>
      <c r="I32" s="46">
        <v>63.35</v>
      </c>
      <c r="J32" s="46">
        <v>6271.91</v>
      </c>
      <c r="K32" s="46">
        <v>1424321.03</v>
      </c>
      <c r="L32" s="46">
        <v>284864.09</v>
      </c>
      <c r="M32" s="47">
        <v>1139456.94</v>
      </c>
      <c r="N32" s="30">
        <f t="shared" si="0"/>
        <v>1229597.81</v>
      </c>
    </row>
    <row r="33" spans="1:14" ht="12.75">
      <c r="A33" s="53">
        <v>22</v>
      </c>
      <c r="B33" s="44" t="s">
        <v>51</v>
      </c>
      <c r="C33" s="45">
        <v>0.0778166</v>
      </c>
      <c r="D33" s="46">
        <v>45502.53</v>
      </c>
      <c r="E33" s="46">
        <v>8421.98</v>
      </c>
      <c r="F33" s="46">
        <v>37080.55</v>
      </c>
      <c r="G33" s="46">
        <v>2406.8</v>
      </c>
      <c r="H33" s="46">
        <v>481.36</v>
      </c>
      <c r="I33" s="46">
        <v>19.25</v>
      </c>
      <c r="J33" s="46">
        <v>1906.19</v>
      </c>
      <c r="K33" s="46">
        <v>438947.77</v>
      </c>
      <c r="L33" s="46">
        <v>87789.52</v>
      </c>
      <c r="M33" s="47">
        <v>351158.25</v>
      </c>
      <c r="N33" s="30">
        <f t="shared" si="0"/>
        <v>390144.99</v>
      </c>
    </row>
    <row r="34" spans="1:14" ht="12.75">
      <c r="A34" s="53">
        <v>23</v>
      </c>
      <c r="B34" s="44" t="s">
        <v>52</v>
      </c>
      <c r="C34" s="45">
        <v>0.1052371</v>
      </c>
      <c r="D34" s="46">
        <v>259253.72</v>
      </c>
      <c r="E34" s="46">
        <v>56268.69</v>
      </c>
      <c r="F34" s="46">
        <v>202985.03</v>
      </c>
      <c r="G34" s="46">
        <v>3254.9</v>
      </c>
      <c r="H34" s="46">
        <v>650.98</v>
      </c>
      <c r="I34" s="46">
        <v>26.04</v>
      </c>
      <c r="J34" s="46">
        <v>2577.88</v>
      </c>
      <c r="K34" s="46">
        <v>601199.32</v>
      </c>
      <c r="L34" s="46">
        <v>120239.88</v>
      </c>
      <c r="M34" s="47">
        <v>480959.44</v>
      </c>
      <c r="N34" s="30">
        <f t="shared" si="0"/>
        <v>686522.35</v>
      </c>
    </row>
    <row r="35" spans="1:14" ht="12.75">
      <c r="A35" s="53">
        <v>24</v>
      </c>
      <c r="B35" s="44" t="s">
        <v>53</v>
      </c>
      <c r="C35" s="45">
        <v>0.0971126</v>
      </c>
      <c r="D35" s="46">
        <v>103523.97</v>
      </c>
      <c r="E35" s="46">
        <v>20603.13</v>
      </c>
      <c r="F35" s="46">
        <v>82920.84</v>
      </c>
      <c r="G35" s="46">
        <v>3003.63</v>
      </c>
      <c r="H35" s="46">
        <v>600.73</v>
      </c>
      <c r="I35" s="46">
        <v>24.03</v>
      </c>
      <c r="J35" s="46">
        <v>2378.87</v>
      </c>
      <c r="K35" s="46">
        <v>545008.03</v>
      </c>
      <c r="L35" s="46">
        <v>109001.65</v>
      </c>
      <c r="M35" s="47">
        <v>436006.38</v>
      </c>
      <c r="N35" s="30">
        <f t="shared" si="0"/>
        <v>521306.08999999997</v>
      </c>
    </row>
    <row r="36" spans="1:14" ht="12.75">
      <c r="A36" s="53">
        <v>25</v>
      </c>
      <c r="B36" s="44" t="s">
        <v>54</v>
      </c>
      <c r="C36" s="45">
        <v>0.1363845</v>
      </c>
      <c r="D36" s="46">
        <v>87208.91</v>
      </c>
      <c r="E36" s="46">
        <v>18036.06</v>
      </c>
      <c r="F36" s="46">
        <v>69172.85</v>
      </c>
      <c r="G36" s="46">
        <v>4218.26</v>
      </c>
      <c r="H36" s="46">
        <v>843.65</v>
      </c>
      <c r="I36" s="46">
        <v>33.75</v>
      </c>
      <c r="J36" s="46">
        <v>3340.86</v>
      </c>
      <c r="K36" s="46">
        <v>765697.91</v>
      </c>
      <c r="L36" s="46">
        <v>153139.55</v>
      </c>
      <c r="M36" s="47">
        <v>612558.36</v>
      </c>
      <c r="N36" s="30">
        <f t="shared" si="0"/>
        <v>685072.07</v>
      </c>
    </row>
    <row r="37" spans="1:14" ht="12.75">
      <c r="A37" s="53">
        <v>26</v>
      </c>
      <c r="B37" s="44" t="s">
        <v>55</v>
      </c>
      <c r="C37" s="45">
        <v>0.1301483</v>
      </c>
      <c r="D37" s="46">
        <v>31012.1</v>
      </c>
      <c r="E37" s="46">
        <v>6582.01</v>
      </c>
      <c r="F37" s="46">
        <v>24430.09</v>
      </c>
      <c r="G37" s="46">
        <v>4025.38</v>
      </c>
      <c r="H37" s="46">
        <v>805.08</v>
      </c>
      <c r="I37" s="46">
        <v>32.2</v>
      </c>
      <c r="J37" s="46">
        <v>3188.1</v>
      </c>
      <c r="K37" s="46">
        <v>727643.83</v>
      </c>
      <c r="L37" s="46">
        <v>145528.77</v>
      </c>
      <c r="M37" s="47">
        <v>582115.06</v>
      </c>
      <c r="N37" s="30">
        <f t="shared" si="0"/>
        <v>609733.25</v>
      </c>
    </row>
    <row r="38" spans="1:14" ht="12.75">
      <c r="A38" s="53">
        <v>27</v>
      </c>
      <c r="B38" s="44" t="s">
        <v>56</v>
      </c>
      <c r="C38" s="45">
        <v>0.1573376</v>
      </c>
      <c r="D38" s="46">
        <v>91630.27</v>
      </c>
      <c r="E38" s="46">
        <v>19060.46</v>
      </c>
      <c r="F38" s="46">
        <v>72569.81</v>
      </c>
      <c r="G38" s="46">
        <v>4866.33</v>
      </c>
      <c r="H38" s="46">
        <v>973.27</v>
      </c>
      <c r="I38" s="46">
        <v>38.93</v>
      </c>
      <c r="J38" s="46">
        <v>3854.13</v>
      </c>
      <c r="K38" s="46">
        <v>915313.32</v>
      </c>
      <c r="L38" s="46">
        <v>183062.61</v>
      </c>
      <c r="M38" s="47">
        <v>732250.71</v>
      </c>
      <c r="N38" s="30">
        <f t="shared" si="0"/>
        <v>808674.6499999999</v>
      </c>
    </row>
    <row r="39" spans="1:14" ht="12.75">
      <c r="A39" s="53">
        <v>28</v>
      </c>
      <c r="B39" s="44" t="s">
        <v>57</v>
      </c>
      <c r="C39" s="45">
        <v>0.0960987</v>
      </c>
      <c r="D39" s="46">
        <v>24912.74</v>
      </c>
      <c r="E39" s="46">
        <v>4848.72</v>
      </c>
      <c r="F39" s="46">
        <v>20064.02</v>
      </c>
      <c r="G39" s="46">
        <v>2972.25</v>
      </c>
      <c r="H39" s="46">
        <v>594.45</v>
      </c>
      <c r="I39" s="46">
        <v>23.78</v>
      </c>
      <c r="J39" s="46">
        <v>2354.02</v>
      </c>
      <c r="K39" s="46">
        <v>540998.96</v>
      </c>
      <c r="L39" s="46">
        <v>108199.86</v>
      </c>
      <c r="M39" s="47">
        <v>432799.1</v>
      </c>
      <c r="N39" s="30">
        <f t="shared" si="0"/>
        <v>455217.13999999996</v>
      </c>
    </row>
    <row r="40" spans="1:14" ht="12.75">
      <c r="A40" s="53">
        <v>29</v>
      </c>
      <c r="B40" s="44" t="s">
        <v>58</v>
      </c>
      <c r="C40" s="45">
        <v>0.0817841</v>
      </c>
      <c r="D40" s="46">
        <v>47156.98</v>
      </c>
      <c r="E40" s="46">
        <v>10174.95</v>
      </c>
      <c r="F40" s="46">
        <v>36982.03</v>
      </c>
      <c r="G40" s="46">
        <v>2529.53</v>
      </c>
      <c r="H40" s="46">
        <v>505.91</v>
      </c>
      <c r="I40" s="46">
        <v>20.24</v>
      </c>
      <c r="J40" s="46">
        <v>2003.38</v>
      </c>
      <c r="K40" s="46">
        <v>445240.85</v>
      </c>
      <c r="L40" s="46">
        <v>89048.12</v>
      </c>
      <c r="M40" s="47">
        <v>356192.73</v>
      </c>
      <c r="N40" s="30">
        <f t="shared" si="0"/>
        <v>395178.13999999996</v>
      </c>
    </row>
    <row r="41" spans="1:14" ht="12.75">
      <c r="A41" s="53">
        <v>30</v>
      </c>
      <c r="B41" s="44" t="s">
        <v>59</v>
      </c>
      <c r="C41" s="45">
        <v>0.1042559</v>
      </c>
      <c r="D41" s="46">
        <v>11177.99</v>
      </c>
      <c r="E41" s="46">
        <v>2935.29</v>
      </c>
      <c r="F41" s="46">
        <v>8242.7</v>
      </c>
      <c r="G41" s="46">
        <v>3224.56</v>
      </c>
      <c r="H41" s="46">
        <v>644.91</v>
      </c>
      <c r="I41" s="46">
        <v>25.8</v>
      </c>
      <c r="J41" s="46">
        <v>2553.85</v>
      </c>
      <c r="K41" s="46">
        <v>569246.24</v>
      </c>
      <c r="L41" s="46">
        <v>113849.29</v>
      </c>
      <c r="M41" s="47">
        <v>455396.95</v>
      </c>
      <c r="N41" s="30">
        <f t="shared" si="0"/>
        <v>466193.5</v>
      </c>
    </row>
    <row r="42" spans="1:14" ht="12.75">
      <c r="A42" s="53">
        <v>31</v>
      </c>
      <c r="B42" s="44" t="s">
        <v>60</v>
      </c>
      <c r="C42" s="45">
        <v>1.0739855</v>
      </c>
      <c r="D42" s="46">
        <v>375558.91</v>
      </c>
      <c r="E42" s="46">
        <v>76202.04</v>
      </c>
      <c r="F42" s="46">
        <v>299356.87</v>
      </c>
      <c r="G42" s="46">
        <v>33217.49</v>
      </c>
      <c r="H42" s="46">
        <v>6643.5</v>
      </c>
      <c r="I42" s="46">
        <v>265.74</v>
      </c>
      <c r="J42" s="46">
        <v>26308.25</v>
      </c>
      <c r="K42" s="46">
        <v>6045276.9</v>
      </c>
      <c r="L42" s="46">
        <v>1209055.45</v>
      </c>
      <c r="M42" s="47">
        <v>4836221.45</v>
      </c>
      <c r="N42" s="30">
        <f t="shared" si="0"/>
        <v>5161886.57</v>
      </c>
    </row>
    <row r="43" spans="1:14" ht="12.75">
      <c r="A43" s="53">
        <v>32</v>
      </c>
      <c r="B43" s="44" t="s">
        <v>61</v>
      </c>
      <c r="C43" s="45">
        <v>0.6219604</v>
      </c>
      <c r="D43" s="46">
        <v>561553.22</v>
      </c>
      <c r="E43" s="46">
        <v>116976.75</v>
      </c>
      <c r="F43" s="46">
        <v>444576.47</v>
      </c>
      <c r="G43" s="46">
        <v>19236.73</v>
      </c>
      <c r="H43" s="46">
        <v>3847.35</v>
      </c>
      <c r="I43" s="46">
        <v>153.89</v>
      </c>
      <c r="J43" s="46">
        <v>15235.49</v>
      </c>
      <c r="K43" s="46">
        <v>3543423.16</v>
      </c>
      <c r="L43" s="46">
        <v>708684.61</v>
      </c>
      <c r="M43" s="47">
        <v>2834738.55</v>
      </c>
      <c r="N43" s="30">
        <f t="shared" si="0"/>
        <v>3294550.51</v>
      </c>
    </row>
    <row r="44" spans="1:14" ht="12.75">
      <c r="A44" s="53">
        <v>33</v>
      </c>
      <c r="B44" s="44" t="s">
        <v>62</v>
      </c>
      <c r="C44" s="45">
        <v>0.1578592</v>
      </c>
      <c r="D44" s="46">
        <v>70328.86</v>
      </c>
      <c r="E44" s="46">
        <v>15038.26</v>
      </c>
      <c r="F44" s="46">
        <v>55290.6</v>
      </c>
      <c r="G44" s="46">
        <v>4882.46</v>
      </c>
      <c r="H44" s="46">
        <v>976.49</v>
      </c>
      <c r="I44" s="46">
        <v>39.06</v>
      </c>
      <c r="J44" s="46">
        <v>3866.91</v>
      </c>
      <c r="K44" s="46">
        <v>892825.29</v>
      </c>
      <c r="L44" s="46">
        <v>178565.17</v>
      </c>
      <c r="M44" s="47">
        <v>714260.12</v>
      </c>
      <c r="N44" s="30">
        <f t="shared" si="0"/>
        <v>773417.63</v>
      </c>
    </row>
    <row r="45" spans="1:14" ht="12.75">
      <c r="A45" s="53">
        <v>34</v>
      </c>
      <c r="B45" s="44" t="s">
        <v>63</v>
      </c>
      <c r="C45" s="45">
        <v>0.4856924</v>
      </c>
      <c r="D45" s="46">
        <v>634185.27</v>
      </c>
      <c r="E45" s="46">
        <v>128562.37</v>
      </c>
      <c r="F45" s="46">
        <v>505622.9</v>
      </c>
      <c r="G45" s="46">
        <v>15022.08</v>
      </c>
      <c r="H45" s="46">
        <v>3004.42</v>
      </c>
      <c r="I45" s="46">
        <v>120.18</v>
      </c>
      <c r="J45" s="46">
        <v>11897.48</v>
      </c>
      <c r="K45" s="46">
        <v>2661801.78</v>
      </c>
      <c r="L45" s="46">
        <v>532360.37</v>
      </c>
      <c r="M45" s="47">
        <v>2129441.41</v>
      </c>
      <c r="N45" s="30">
        <f t="shared" si="0"/>
        <v>2646961.79</v>
      </c>
    </row>
    <row r="46" spans="1:14" ht="12.75">
      <c r="A46" s="53">
        <v>35</v>
      </c>
      <c r="B46" s="44" t="s">
        <v>64</v>
      </c>
      <c r="C46" s="45">
        <v>0.0875397</v>
      </c>
      <c r="D46" s="46">
        <v>104994.67</v>
      </c>
      <c r="E46" s="46">
        <v>21824.83</v>
      </c>
      <c r="F46" s="46">
        <v>83169.84</v>
      </c>
      <c r="G46" s="46">
        <v>2707.53</v>
      </c>
      <c r="H46" s="46">
        <v>541.51</v>
      </c>
      <c r="I46" s="46">
        <v>21.66</v>
      </c>
      <c r="J46" s="46">
        <v>2144.36</v>
      </c>
      <c r="K46" s="46">
        <v>493036.51</v>
      </c>
      <c r="L46" s="46">
        <v>98607.32</v>
      </c>
      <c r="M46" s="47">
        <v>394429.19</v>
      </c>
      <c r="N46" s="30">
        <f t="shared" si="0"/>
        <v>479743.39</v>
      </c>
    </row>
    <row r="47" spans="1:14" ht="12.75">
      <c r="A47" s="53">
        <v>36</v>
      </c>
      <c r="B47" s="44" t="s">
        <v>65</v>
      </c>
      <c r="C47" s="45">
        <v>0.1503195</v>
      </c>
      <c r="D47" s="46">
        <v>40640.41</v>
      </c>
      <c r="E47" s="46">
        <v>8543.63</v>
      </c>
      <c r="F47" s="46">
        <v>32096.78</v>
      </c>
      <c r="G47" s="46">
        <v>4649.25</v>
      </c>
      <c r="H47" s="46">
        <v>929.85</v>
      </c>
      <c r="I47" s="46">
        <v>37.19</v>
      </c>
      <c r="J47" s="46">
        <v>3682.21</v>
      </c>
      <c r="K47" s="46">
        <v>831979.32</v>
      </c>
      <c r="L47" s="46">
        <v>166395.92</v>
      </c>
      <c r="M47" s="47">
        <v>665583.4</v>
      </c>
      <c r="N47" s="30">
        <f t="shared" si="0"/>
        <v>701362.39</v>
      </c>
    </row>
    <row r="48" spans="1:14" ht="12.75">
      <c r="A48" s="53">
        <v>37</v>
      </c>
      <c r="B48" s="44" t="s">
        <v>66</v>
      </c>
      <c r="C48" s="45">
        <v>0.0639642</v>
      </c>
      <c r="D48" s="46">
        <v>18946.13</v>
      </c>
      <c r="E48" s="46">
        <v>3799.47</v>
      </c>
      <c r="F48" s="46">
        <v>15146.66</v>
      </c>
      <c r="G48" s="46">
        <v>1978.36</v>
      </c>
      <c r="H48" s="46">
        <v>395.67</v>
      </c>
      <c r="I48" s="46">
        <v>15.83</v>
      </c>
      <c r="J48" s="46">
        <v>1566.86</v>
      </c>
      <c r="K48" s="46">
        <v>358546.57</v>
      </c>
      <c r="L48" s="46">
        <v>71709.26</v>
      </c>
      <c r="M48" s="47">
        <v>286837.31</v>
      </c>
      <c r="N48" s="30">
        <f t="shared" si="0"/>
        <v>303550.83</v>
      </c>
    </row>
    <row r="49" spans="1:14" ht="12.75">
      <c r="A49" s="53">
        <v>38</v>
      </c>
      <c r="B49" s="44" t="s">
        <v>67</v>
      </c>
      <c r="C49" s="45">
        <v>0.1500582</v>
      </c>
      <c r="D49" s="46">
        <v>88925.46</v>
      </c>
      <c r="E49" s="46">
        <v>17144.91</v>
      </c>
      <c r="F49" s="46">
        <v>71780.55</v>
      </c>
      <c r="G49" s="46">
        <v>4641.18</v>
      </c>
      <c r="H49" s="46">
        <v>928.24</v>
      </c>
      <c r="I49" s="46">
        <v>37.13</v>
      </c>
      <c r="J49" s="46">
        <v>3675.81</v>
      </c>
      <c r="K49" s="46">
        <v>848208.98</v>
      </c>
      <c r="L49" s="46">
        <v>169641.78</v>
      </c>
      <c r="M49" s="47">
        <v>678567.2</v>
      </c>
      <c r="N49" s="30">
        <f t="shared" si="0"/>
        <v>754023.5599999999</v>
      </c>
    </row>
    <row r="50" spans="1:14" ht="12.75">
      <c r="A50" s="53">
        <v>39</v>
      </c>
      <c r="B50" s="44" t="s">
        <v>68</v>
      </c>
      <c r="C50" s="45">
        <v>0.229291</v>
      </c>
      <c r="D50" s="46">
        <v>148652.86</v>
      </c>
      <c r="E50" s="46">
        <v>30805.46</v>
      </c>
      <c r="F50" s="46">
        <v>117847.4</v>
      </c>
      <c r="G50" s="46">
        <v>7091.76</v>
      </c>
      <c r="H50" s="46">
        <v>1418.35</v>
      </c>
      <c r="I50" s="46">
        <v>56.73</v>
      </c>
      <c r="J50" s="46">
        <v>5616.68</v>
      </c>
      <c r="K50" s="46">
        <v>1294435.61</v>
      </c>
      <c r="L50" s="46">
        <v>258887.1</v>
      </c>
      <c r="M50" s="47">
        <v>1035548.51</v>
      </c>
      <c r="N50" s="30">
        <f t="shared" si="0"/>
        <v>1159012.59</v>
      </c>
    </row>
    <row r="51" spans="1:14" ht="12.75">
      <c r="A51" s="53">
        <v>40</v>
      </c>
      <c r="B51" s="44" t="s">
        <v>69</v>
      </c>
      <c r="C51" s="45">
        <v>0.0782724</v>
      </c>
      <c r="D51" s="46">
        <v>21765.87</v>
      </c>
      <c r="E51" s="46">
        <v>4742.98</v>
      </c>
      <c r="F51" s="46">
        <v>17022.89</v>
      </c>
      <c r="G51" s="46">
        <v>2420.91</v>
      </c>
      <c r="H51" s="46">
        <v>484.18</v>
      </c>
      <c r="I51" s="46">
        <v>19.37</v>
      </c>
      <c r="J51" s="46">
        <v>1917.36</v>
      </c>
      <c r="K51" s="46">
        <v>440999.01</v>
      </c>
      <c r="L51" s="46">
        <v>88199.79</v>
      </c>
      <c r="M51" s="47">
        <v>352799.22</v>
      </c>
      <c r="N51" s="30">
        <f t="shared" si="0"/>
        <v>371739.47</v>
      </c>
    </row>
    <row r="52" spans="1:14" ht="12.75">
      <c r="A52" s="53">
        <v>41</v>
      </c>
      <c r="B52" s="44" t="s">
        <v>70</v>
      </c>
      <c r="C52" s="45">
        <v>0.0806537</v>
      </c>
      <c r="D52" s="46">
        <v>25117.95</v>
      </c>
      <c r="E52" s="46">
        <v>5342.75</v>
      </c>
      <c r="F52" s="46">
        <v>19775.2</v>
      </c>
      <c r="G52" s="46">
        <v>2494.55</v>
      </c>
      <c r="H52" s="46">
        <v>498.91</v>
      </c>
      <c r="I52" s="46">
        <v>19.96</v>
      </c>
      <c r="J52" s="46">
        <v>1975.68</v>
      </c>
      <c r="K52" s="46">
        <v>453073.9</v>
      </c>
      <c r="L52" s="46">
        <v>90614.76</v>
      </c>
      <c r="M52" s="47">
        <v>362459.14</v>
      </c>
      <c r="N52" s="30">
        <f t="shared" si="0"/>
        <v>384210.02</v>
      </c>
    </row>
    <row r="53" spans="1:14" ht="12.75">
      <c r="A53" s="53">
        <v>42</v>
      </c>
      <c r="B53" s="44" t="s">
        <v>71</v>
      </c>
      <c r="C53" s="45">
        <v>0.2820245</v>
      </c>
      <c r="D53" s="46">
        <v>47564.78</v>
      </c>
      <c r="E53" s="46">
        <v>9855.78</v>
      </c>
      <c r="F53" s="46">
        <v>37709</v>
      </c>
      <c r="G53" s="46">
        <v>8722.78</v>
      </c>
      <c r="H53" s="46">
        <v>1744.56</v>
      </c>
      <c r="I53" s="46">
        <v>69.78</v>
      </c>
      <c r="J53" s="46">
        <v>6908.44</v>
      </c>
      <c r="K53" s="46">
        <v>1538899.85</v>
      </c>
      <c r="L53" s="46">
        <v>307779.98</v>
      </c>
      <c r="M53" s="47">
        <v>1231119.87</v>
      </c>
      <c r="N53" s="30">
        <f t="shared" si="0"/>
        <v>1275737.31</v>
      </c>
    </row>
    <row r="54" spans="1:14" ht="12.75">
      <c r="A54" s="53">
        <v>43</v>
      </c>
      <c r="B54" s="44" t="s">
        <v>72</v>
      </c>
      <c r="C54" s="45">
        <v>0.2194773</v>
      </c>
      <c r="D54" s="46">
        <v>228573.26</v>
      </c>
      <c r="E54" s="46">
        <v>47028.89</v>
      </c>
      <c r="F54" s="46">
        <v>181544.37</v>
      </c>
      <c r="G54" s="46">
        <v>6788.26</v>
      </c>
      <c r="H54" s="46">
        <v>1357.65</v>
      </c>
      <c r="I54" s="46">
        <v>54.31</v>
      </c>
      <c r="J54" s="46">
        <v>5376.3</v>
      </c>
      <c r="K54" s="46">
        <v>1249749.47</v>
      </c>
      <c r="L54" s="46">
        <v>249949.9</v>
      </c>
      <c r="M54" s="47">
        <v>999799.57</v>
      </c>
      <c r="N54" s="30">
        <f t="shared" si="0"/>
        <v>1186720.24</v>
      </c>
    </row>
    <row r="55" spans="1:14" ht="12.75">
      <c r="A55" s="53">
        <v>44</v>
      </c>
      <c r="B55" s="44" t="s">
        <v>73</v>
      </c>
      <c r="C55" s="45">
        <v>0.08073</v>
      </c>
      <c r="D55" s="46">
        <v>26126.02</v>
      </c>
      <c r="E55" s="46">
        <v>5628.65</v>
      </c>
      <c r="F55" s="46">
        <v>20497.37</v>
      </c>
      <c r="G55" s="46">
        <v>2496.93</v>
      </c>
      <c r="H55" s="46">
        <v>499.39</v>
      </c>
      <c r="I55" s="46">
        <v>19.98</v>
      </c>
      <c r="J55" s="46">
        <v>1977.56</v>
      </c>
      <c r="K55" s="46">
        <v>452836.08</v>
      </c>
      <c r="L55" s="46">
        <v>90567.24</v>
      </c>
      <c r="M55" s="47">
        <v>362268.84</v>
      </c>
      <c r="N55" s="30">
        <f t="shared" si="0"/>
        <v>384743.77</v>
      </c>
    </row>
    <row r="56" spans="1:14" ht="12.75">
      <c r="A56" s="53">
        <v>45</v>
      </c>
      <c r="B56" s="44" t="s">
        <v>74</v>
      </c>
      <c r="C56" s="45">
        <v>0.4065369</v>
      </c>
      <c r="D56" s="46">
        <v>156382.68</v>
      </c>
      <c r="E56" s="46">
        <v>32003.8</v>
      </c>
      <c r="F56" s="46">
        <v>124378.88</v>
      </c>
      <c r="G56" s="46">
        <v>12573.85</v>
      </c>
      <c r="H56" s="46">
        <v>2514.77</v>
      </c>
      <c r="I56" s="46">
        <v>100.59</v>
      </c>
      <c r="J56" s="46">
        <v>9958.49</v>
      </c>
      <c r="K56" s="46">
        <v>2308267.07</v>
      </c>
      <c r="L56" s="46">
        <v>461653.38</v>
      </c>
      <c r="M56" s="47">
        <v>1846613.69</v>
      </c>
      <c r="N56" s="30">
        <f t="shared" si="0"/>
        <v>1980951.06</v>
      </c>
    </row>
    <row r="57" spans="1:14" ht="12.75">
      <c r="A57" s="53">
        <v>46</v>
      </c>
      <c r="B57" s="44" t="s">
        <v>75</v>
      </c>
      <c r="C57" s="45">
        <v>0.4176935</v>
      </c>
      <c r="D57" s="46">
        <v>252239.8</v>
      </c>
      <c r="E57" s="46">
        <v>54224.76</v>
      </c>
      <c r="F57" s="46">
        <v>198015.04</v>
      </c>
      <c r="G57" s="46">
        <v>12918.91</v>
      </c>
      <c r="H57" s="46">
        <v>2583.78</v>
      </c>
      <c r="I57" s="46">
        <v>103.35</v>
      </c>
      <c r="J57" s="46">
        <v>10231.78</v>
      </c>
      <c r="K57" s="46">
        <v>2365027.85</v>
      </c>
      <c r="L57" s="46">
        <v>473005.59</v>
      </c>
      <c r="M57" s="47">
        <v>1892022.26</v>
      </c>
      <c r="N57" s="30">
        <f t="shared" si="0"/>
        <v>2100269.08</v>
      </c>
    </row>
    <row r="58" spans="1:14" ht="12.75">
      <c r="A58" s="53">
        <v>47</v>
      </c>
      <c r="B58" s="44" t="s">
        <v>76</v>
      </c>
      <c r="C58" s="45">
        <v>0.5480141</v>
      </c>
      <c r="D58" s="46">
        <v>324359.87</v>
      </c>
      <c r="E58" s="46">
        <v>68683.56</v>
      </c>
      <c r="F58" s="46">
        <v>255676.31</v>
      </c>
      <c r="G58" s="46">
        <v>16949.64</v>
      </c>
      <c r="H58" s="46">
        <v>3389.93</v>
      </c>
      <c r="I58" s="46">
        <v>135.6</v>
      </c>
      <c r="J58" s="46">
        <v>13424.11</v>
      </c>
      <c r="K58" s="46">
        <v>3052738.69</v>
      </c>
      <c r="L58" s="46">
        <v>610547.76</v>
      </c>
      <c r="M58" s="47">
        <v>2442190.93</v>
      </c>
      <c r="N58" s="30">
        <f t="shared" si="0"/>
        <v>2711291.35</v>
      </c>
    </row>
    <row r="59" spans="1:14" ht="12.75">
      <c r="A59" s="53">
        <v>48</v>
      </c>
      <c r="B59" s="44" t="s">
        <v>77</v>
      </c>
      <c r="C59" s="45">
        <v>0.5531267</v>
      </c>
      <c r="D59" s="46">
        <v>2212133.6</v>
      </c>
      <c r="E59" s="46">
        <v>455937.85</v>
      </c>
      <c r="F59" s="46">
        <v>1756195.75</v>
      </c>
      <c r="G59" s="46">
        <v>17107.75</v>
      </c>
      <c r="H59" s="46">
        <v>3421.55</v>
      </c>
      <c r="I59" s="46">
        <v>136.86</v>
      </c>
      <c r="J59" s="46">
        <v>13549.34</v>
      </c>
      <c r="K59" s="46">
        <v>3116210.25</v>
      </c>
      <c r="L59" s="46">
        <v>623242.07</v>
      </c>
      <c r="M59" s="47">
        <v>2492968.18</v>
      </c>
      <c r="N59" s="30">
        <f t="shared" si="0"/>
        <v>4262713.2700000005</v>
      </c>
    </row>
    <row r="60" spans="1:14" ht="12.75">
      <c r="A60" s="53">
        <v>49</v>
      </c>
      <c r="B60" s="44" t="s">
        <v>78</v>
      </c>
      <c r="C60" s="45">
        <v>0.0790553</v>
      </c>
      <c r="D60" s="46">
        <v>51589.93</v>
      </c>
      <c r="E60" s="46">
        <v>10102.25</v>
      </c>
      <c r="F60" s="46">
        <v>41487.68</v>
      </c>
      <c r="G60" s="46">
        <v>2445.13</v>
      </c>
      <c r="H60" s="46">
        <v>489.03</v>
      </c>
      <c r="I60" s="46">
        <v>19.56</v>
      </c>
      <c r="J60" s="46">
        <v>1936.54</v>
      </c>
      <c r="K60" s="46">
        <v>444547.42</v>
      </c>
      <c r="L60" s="46">
        <v>88909.51</v>
      </c>
      <c r="M60" s="47">
        <v>355637.91</v>
      </c>
      <c r="N60" s="30">
        <f t="shared" si="0"/>
        <v>399062.13</v>
      </c>
    </row>
    <row r="61" spans="1:14" ht="12.75">
      <c r="A61" s="53">
        <v>50</v>
      </c>
      <c r="B61" s="44" t="s">
        <v>79</v>
      </c>
      <c r="C61" s="45">
        <v>0.0796203</v>
      </c>
      <c r="D61" s="46">
        <v>34893.2</v>
      </c>
      <c r="E61" s="46">
        <v>6871.9</v>
      </c>
      <c r="F61" s="46">
        <v>28021.3</v>
      </c>
      <c r="G61" s="46">
        <v>2462.59</v>
      </c>
      <c r="H61" s="46">
        <v>492.52</v>
      </c>
      <c r="I61" s="46">
        <v>19.7</v>
      </c>
      <c r="J61" s="46">
        <v>1950.37</v>
      </c>
      <c r="K61" s="46">
        <v>452572.82</v>
      </c>
      <c r="L61" s="46">
        <v>90514.53</v>
      </c>
      <c r="M61" s="47">
        <v>362058.29</v>
      </c>
      <c r="N61" s="30">
        <f t="shared" si="0"/>
        <v>392029.95999999996</v>
      </c>
    </row>
    <row r="62" spans="1:14" ht="12.75">
      <c r="A62" s="53">
        <v>51</v>
      </c>
      <c r="B62" s="44" t="s">
        <v>80</v>
      </c>
      <c r="C62" s="45">
        <v>0.1006529</v>
      </c>
      <c r="D62" s="46">
        <v>37119.32</v>
      </c>
      <c r="E62" s="46">
        <v>7189.89</v>
      </c>
      <c r="F62" s="46">
        <v>29929.43</v>
      </c>
      <c r="G62" s="46">
        <v>3113.11</v>
      </c>
      <c r="H62" s="46">
        <v>622.62</v>
      </c>
      <c r="I62" s="46">
        <v>24.9</v>
      </c>
      <c r="J62" s="46">
        <v>2465.59</v>
      </c>
      <c r="K62" s="46">
        <v>563426.63</v>
      </c>
      <c r="L62" s="46">
        <v>112685.39</v>
      </c>
      <c r="M62" s="47">
        <v>450741.24</v>
      </c>
      <c r="N62" s="30">
        <f t="shared" si="0"/>
        <v>483136.26</v>
      </c>
    </row>
    <row r="63" spans="1:14" ht="12.75">
      <c r="A63" s="53">
        <v>52</v>
      </c>
      <c r="B63" s="44" t="s">
        <v>81</v>
      </c>
      <c r="C63" s="45">
        <v>0.1335241</v>
      </c>
      <c r="D63" s="46">
        <v>170679.17</v>
      </c>
      <c r="E63" s="46">
        <v>35688.54</v>
      </c>
      <c r="F63" s="46">
        <v>134990.63</v>
      </c>
      <c r="G63" s="46">
        <v>4129.79</v>
      </c>
      <c r="H63" s="46">
        <v>825.96</v>
      </c>
      <c r="I63" s="46">
        <v>33.04</v>
      </c>
      <c r="J63" s="46">
        <v>3270.79</v>
      </c>
      <c r="K63" s="46">
        <v>726156.57</v>
      </c>
      <c r="L63" s="46">
        <v>145231.3</v>
      </c>
      <c r="M63" s="47">
        <v>580925.27</v>
      </c>
      <c r="N63" s="30">
        <f t="shared" si="0"/>
        <v>719186.6900000001</v>
      </c>
    </row>
    <row r="64" spans="1:14" ht="12.75">
      <c r="A64" s="53">
        <v>53</v>
      </c>
      <c r="B64" s="44" t="s">
        <v>82</v>
      </c>
      <c r="C64" s="45">
        <v>0.341306</v>
      </c>
      <c r="D64" s="46">
        <v>149108.73</v>
      </c>
      <c r="E64" s="46">
        <v>31769.92</v>
      </c>
      <c r="F64" s="46">
        <v>117338.81</v>
      </c>
      <c r="G64" s="46">
        <v>10556.3</v>
      </c>
      <c r="H64" s="46">
        <v>2111.26</v>
      </c>
      <c r="I64" s="46">
        <v>84.45</v>
      </c>
      <c r="J64" s="46">
        <v>8360.59</v>
      </c>
      <c r="K64" s="46">
        <v>1915558.9</v>
      </c>
      <c r="L64" s="46">
        <v>383111.8</v>
      </c>
      <c r="M64" s="47">
        <v>1532447.1</v>
      </c>
      <c r="N64" s="30">
        <f t="shared" si="0"/>
        <v>1658146.5</v>
      </c>
    </row>
    <row r="65" spans="1:14" ht="12.75">
      <c r="A65" s="53">
        <v>54</v>
      </c>
      <c r="B65" s="44" t="s">
        <v>83</v>
      </c>
      <c r="C65" s="45">
        <v>0.1402333</v>
      </c>
      <c r="D65" s="46">
        <v>117731.37</v>
      </c>
      <c r="E65" s="46">
        <v>26173.49</v>
      </c>
      <c r="F65" s="46">
        <v>91557.88</v>
      </c>
      <c r="G65" s="46">
        <v>4337.3</v>
      </c>
      <c r="H65" s="46">
        <v>867.46</v>
      </c>
      <c r="I65" s="46">
        <v>34.7</v>
      </c>
      <c r="J65" s="46">
        <v>3435.14</v>
      </c>
      <c r="K65" s="46">
        <v>780976.18</v>
      </c>
      <c r="L65" s="46">
        <v>156195.27</v>
      </c>
      <c r="M65" s="47">
        <v>624780.91</v>
      </c>
      <c r="N65" s="30">
        <f t="shared" si="0"/>
        <v>719773.93</v>
      </c>
    </row>
    <row r="66" spans="1:14" ht="12.75">
      <c r="A66" s="53">
        <v>55</v>
      </c>
      <c r="B66" s="44" t="s">
        <v>84</v>
      </c>
      <c r="C66" s="45">
        <v>0.1354571</v>
      </c>
      <c r="D66" s="46">
        <v>226635.13</v>
      </c>
      <c r="E66" s="46">
        <v>49281.19</v>
      </c>
      <c r="F66" s="46">
        <v>177353.94</v>
      </c>
      <c r="G66" s="46">
        <v>4189.59</v>
      </c>
      <c r="H66" s="46">
        <v>837.92</v>
      </c>
      <c r="I66" s="46">
        <v>33.52</v>
      </c>
      <c r="J66" s="46">
        <v>3318.15</v>
      </c>
      <c r="K66" s="46">
        <v>755116.75</v>
      </c>
      <c r="L66" s="46">
        <v>151023.35</v>
      </c>
      <c r="M66" s="47">
        <v>604093.4</v>
      </c>
      <c r="N66" s="30">
        <f t="shared" si="0"/>
        <v>784765.49</v>
      </c>
    </row>
    <row r="67" spans="1:14" ht="12.75">
      <c r="A67" s="53">
        <v>56</v>
      </c>
      <c r="B67" s="44" t="s">
        <v>85</v>
      </c>
      <c r="C67" s="45">
        <v>0.0800305</v>
      </c>
      <c r="D67" s="46">
        <v>53123.17</v>
      </c>
      <c r="E67" s="46">
        <v>12100.88</v>
      </c>
      <c r="F67" s="46">
        <v>41022.29</v>
      </c>
      <c r="G67" s="46">
        <v>2475.28</v>
      </c>
      <c r="H67" s="46">
        <v>495.06</v>
      </c>
      <c r="I67" s="46">
        <v>19.8</v>
      </c>
      <c r="J67" s="46">
        <v>1960.42</v>
      </c>
      <c r="K67" s="46">
        <v>449174.7</v>
      </c>
      <c r="L67" s="46">
        <v>89834.87</v>
      </c>
      <c r="M67" s="47">
        <v>359339.83</v>
      </c>
      <c r="N67" s="30">
        <f t="shared" si="0"/>
        <v>402322.54000000004</v>
      </c>
    </row>
    <row r="68" spans="1:14" ht="12.75">
      <c r="A68" s="53">
        <v>57</v>
      </c>
      <c r="B68" s="44" t="s">
        <v>86</v>
      </c>
      <c r="C68" s="45">
        <v>0.1929898</v>
      </c>
      <c r="D68" s="46">
        <v>108273.46</v>
      </c>
      <c r="E68" s="46">
        <v>23430.37</v>
      </c>
      <c r="F68" s="46">
        <v>84843.09</v>
      </c>
      <c r="G68" s="46">
        <v>5969.01</v>
      </c>
      <c r="H68" s="46">
        <v>1193.8</v>
      </c>
      <c r="I68" s="46">
        <v>47.75</v>
      </c>
      <c r="J68" s="46">
        <v>4727.46</v>
      </c>
      <c r="K68" s="46">
        <v>1084211.44</v>
      </c>
      <c r="L68" s="46">
        <v>216842.32</v>
      </c>
      <c r="M68" s="47">
        <v>867369.12</v>
      </c>
      <c r="N68" s="30">
        <f t="shared" si="0"/>
        <v>956939.67</v>
      </c>
    </row>
    <row r="69" spans="1:14" ht="12.75">
      <c r="A69" s="53">
        <v>58</v>
      </c>
      <c r="B69" s="44" t="s">
        <v>87</v>
      </c>
      <c r="C69" s="45">
        <v>0.1067143</v>
      </c>
      <c r="D69" s="46">
        <v>43130.2</v>
      </c>
      <c r="E69" s="46">
        <v>9766.57</v>
      </c>
      <c r="F69" s="46">
        <v>33363.63</v>
      </c>
      <c r="G69" s="46">
        <v>3300.58</v>
      </c>
      <c r="H69" s="46">
        <v>660.12</v>
      </c>
      <c r="I69" s="46">
        <v>26.4</v>
      </c>
      <c r="J69" s="46">
        <v>2614.06</v>
      </c>
      <c r="K69" s="46">
        <v>596997.62</v>
      </c>
      <c r="L69" s="46">
        <v>119399.59</v>
      </c>
      <c r="M69" s="47">
        <v>477598.03</v>
      </c>
      <c r="N69" s="30">
        <f t="shared" si="0"/>
        <v>513575.72000000003</v>
      </c>
    </row>
    <row r="70" spans="1:14" ht="12.75">
      <c r="A70" s="53">
        <v>59</v>
      </c>
      <c r="B70" s="44" t="s">
        <v>88</v>
      </c>
      <c r="C70" s="45">
        <v>3.1235707</v>
      </c>
      <c r="D70" s="46">
        <v>4400916.26</v>
      </c>
      <c r="E70" s="46">
        <v>879319.32</v>
      </c>
      <c r="F70" s="46">
        <v>3521596.94</v>
      </c>
      <c r="G70" s="46">
        <v>96609.45</v>
      </c>
      <c r="H70" s="46">
        <v>19321.89</v>
      </c>
      <c r="I70" s="46">
        <v>772.88</v>
      </c>
      <c r="J70" s="46">
        <v>76514.68</v>
      </c>
      <c r="K70" s="46">
        <v>17165974.18</v>
      </c>
      <c r="L70" s="46">
        <v>3433194.85</v>
      </c>
      <c r="M70" s="47">
        <v>13732779.33</v>
      </c>
      <c r="N70" s="30">
        <f t="shared" si="0"/>
        <v>17330890.95</v>
      </c>
    </row>
    <row r="71" spans="1:14" ht="12.75">
      <c r="A71" s="53">
        <v>60</v>
      </c>
      <c r="B71" s="44" t="s">
        <v>89</v>
      </c>
      <c r="C71" s="45">
        <v>0.1026873</v>
      </c>
      <c r="D71" s="46">
        <v>40911.72</v>
      </c>
      <c r="E71" s="46">
        <v>8130.71</v>
      </c>
      <c r="F71" s="46">
        <v>32781.01</v>
      </c>
      <c r="G71" s="46">
        <v>3176.03</v>
      </c>
      <c r="H71" s="46">
        <v>635.21</v>
      </c>
      <c r="I71" s="46">
        <v>25.41</v>
      </c>
      <c r="J71" s="46">
        <v>2515.41</v>
      </c>
      <c r="K71" s="46">
        <v>560914.94</v>
      </c>
      <c r="L71" s="46">
        <v>112183.01</v>
      </c>
      <c r="M71" s="47">
        <v>448731.93</v>
      </c>
      <c r="N71" s="30">
        <f t="shared" si="0"/>
        <v>484028.35</v>
      </c>
    </row>
    <row r="72" spans="1:14" ht="12.75">
      <c r="A72" s="53">
        <v>61</v>
      </c>
      <c r="B72" s="44" t="s">
        <v>90</v>
      </c>
      <c r="C72" s="45">
        <v>0.2813993</v>
      </c>
      <c r="D72" s="46">
        <v>47447.6</v>
      </c>
      <c r="E72" s="46">
        <v>9936.48</v>
      </c>
      <c r="F72" s="46">
        <v>37511.12</v>
      </c>
      <c r="G72" s="46">
        <v>8703.45</v>
      </c>
      <c r="H72" s="46">
        <v>1740.69</v>
      </c>
      <c r="I72" s="46">
        <v>69.63</v>
      </c>
      <c r="J72" s="46">
        <v>6893.13</v>
      </c>
      <c r="K72" s="46">
        <v>1591624.98</v>
      </c>
      <c r="L72" s="46">
        <v>318324.93</v>
      </c>
      <c r="M72" s="47">
        <v>1273300.05</v>
      </c>
      <c r="N72" s="30">
        <f t="shared" si="0"/>
        <v>1317704.3</v>
      </c>
    </row>
    <row r="73" spans="1:14" ht="12.75">
      <c r="A73" s="53">
        <v>62</v>
      </c>
      <c r="B73" s="44" t="s">
        <v>91</v>
      </c>
      <c r="C73" s="45">
        <v>0.1621118</v>
      </c>
      <c r="D73" s="46">
        <v>801259.78</v>
      </c>
      <c r="E73" s="46">
        <v>166510.39</v>
      </c>
      <c r="F73" s="46">
        <v>634749.39</v>
      </c>
      <c r="G73" s="46">
        <v>5013.99</v>
      </c>
      <c r="H73" s="46">
        <v>1002.8</v>
      </c>
      <c r="I73" s="46">
        <v>40.11</v>
      </c>
      <c r="J73" s="46">
        <v>3971.08</v>
      </c>
      <c r="K73" s="46">
        <v>925859.1</v>
      </c>
      <c r="L73" s="46">
        <v>185171.87</v>
      </c>
      <c r="M73" s="47">
        <v>740687.23</v>
      </c>
      <c r="N73" s="30">
        <f t="shared" si="0"/>
        <v>1379407.7</v>
      </c>
    </row>
    <row r="74" spans="1:14" ht="12.75">
      <c r="A74" s="53">
        <v>63</v>
      </c>
      <c r="B74" s="44" t="s">
        <v>92</v>
      </c>
      <c r="C74" s="45">
        <v>0.2712454</v>
      </c>
      <c r="D74" s="46">
        <v>87869.47</v>
      </c>
      <c r="E74" s="46">
        <v>18523.89</v>
      </c>
      <c r="F74" s="46">
        <v>69345.58</v>
      </c>
      <c r="G74" s="46">
        <v>8389.41</v>
      </c>
      <c r="H74" s="46">
        <v>1677.88</v>
      </c>
      <c r="I74" s="46">
        <v>67.12</v>
      </c>
      <c r="J74" s="46">
        <v>6644.41</v>
      </c>
      <c r="K74" s="46">
        <v>1503982.24</v>
      </c>
      <c r="L74" s="46">
        <v>300796.48</v>
      </c>
      <c r="M74" s="47">
        <v>1203185.76</v>
      </c>
      <c r="N74" s="30">
        <f t="shared" si="0"/>
        <v>1279175.75</v>
      </c>
    </row>
    <row r="75" spans="1:14" ht="12.75">
      <c r="A75" s="53">
        <v>64</v>
      </c>
      <c r="B75" s="44" t="s">
        <v>93</v>
      </c>
      <c r="C75" s="45">
        <v>1.1090851</v>
      </c>
      <c r="D75" s="46">
        <v>450882.51</v>
      </c>
      <c r="E75" s="46">
        <v>91302.08</v>
      </c>
      <c r="F75" s="46">
        <v>359580.43</v>
      </c>
      <c r="G75" s="46">
        <v>34303.08</v>
      </c>
      <c r="H75" s="46">
        <v>6860.62</v>
      </c>
      <c r="I75" s="46">
        <v>274.42</v>
      </c>
      <c r="J75" s="46">
        <v>27168.04</v>
      </c>
      <c r="K75" s="46">
        <v>6239119.74</v>
      </c>
      <c r="L75" s="46">
        <v>1247823.95</v>
      </c>
      <c r="M75" s="47">
        <v>4991295.79</v>
      </c>
      <c r="N75" s="30">
        <f t="shared" si="0"/>
        <v>5378044.26</v>
      </c>
    </row>
    <row r="76" spans="1:14" ht="12.75">
      <c r="A76" s="53">
        <v>65</v>
      </c>
      <c r="B76" s="44" t="s">
        <v>94</v>
      </c>
      <c r="C76" s="45">
        <v>0.2308424</v>
      </c>
      <c r="D76" s="46">
        <v>270667.82</v>
      </c>
      <c r="E76" s="46">
        <v>57281.74</v>
      </c>
      <c r="F76" s="46">
        <v>213386.08</v>
      </c>
      <c r="G76" s="46">
        <v>7139.78</v>
      </c>
      <c r="H76" s="46">
        <v>1427.96</v>
      </c>
      <c r="I76" s="46">
        <v>57.12</v>
      </c>
      <c r="J76" s="46">
        <v>5654.7</v>
      </c>
      <c r="K76" s="46">
        <v>1310819.5</v>
      </c>
      <c r="L76" s="46">
        <v>262163.94</v>
      </c>
      <c r="M76" s="47">
        <v>1048655.56</v>
      </c>
      <c r="N76" s="30">
        <f t="shared" si="0"/>
        <v>1267696.34</v>
      </c>
    </row>
    <row r="77" spans="1:14" ht="12.75">
      <c r="A77" s="53">
        <v>66</v>
      </c>
      <c r="B77" s="44" t="s">
        <v>95</v>
      </c>
      <c r="C77" s="45">
        <v>0.180251</v>
      </c>
      <c r="D77" s="46">
        <v>107196.26</v>
      </c>
      <c r="E77" s="46">
        <v>21289.55</v>
      </c>
      <c r="F77" s="46">
        <v>85906.71</v>
      </c>
      <c r="G77" s="46">
        <v>5575.01</v>
      </c>
      <c r="H77" s="46">
        <v>1115</v>
      </c>
      <c r="I77" s="46">
        <v>44.6</v>
      </c>
      <c r="J77" s="46">
        <v>4415.41</v>
      </c>
      <c r="K77" s="46">
        <v>1004522.79</v>
      </c>
      <c r="L77" s="46">
        <v>200904.56</v>
      </c>
      <c r="M77" s="47">
        <v>803618.23</v>
      </c>
      <c r="N77" s="30">
        <f aca="true" t="shared" si="1" ref="N77:N140">+F77+J77+M77</f>
        <v>893940.35</v>
      </c>
    </row>
    <row r="78" spans="1:14" ht="12.75">
      <c r="A78" s="53">
        <v>67</v>
      </c>
      <c r="B78" s="44" t="s">
        <v>96</v>
      </c>
      <c r="C78" s="45">
        <v>0.0859491</v>
      </c>
      <c r="D78" s="46">
        <v>17449.25</v>
      </c>
      <c r="E78" s="46">
        <v>4190.7</v>
      </c>
      <c r="F78" s="46">
        <v>13258.55</v>
      </c>
      <c r="G78" s="46">
        <v>2658.34</v>
      </c>
      <c r="H78" s="46">
        <v>531.67</v>
      </c>
      <c r="I78" s="46">
        <v>21.27</v>
      </c>
      <c r="J78" s="46">
        <v>2105.4</v>
      </c>
      <c r="K78" s="46">
        <v>462625.22</v>
      </c>
      <c r="L78" s="46">
        <v>92525</v>
      </c>
      <c r="M78" s="47">
        <v>370100.22</v>
      </c>
      <c r="N78" s="30">
        <f t="shared" si="1"/>
        <v>385464.17</v>
      </c>
    </row>
    <row r="79" spans="1:14" ht="12.75">
      <c r="A79" s="53">
        <v>68</v>
      </c>
      <c r="B79" s="44" t="s">
        <v>97</v>
      </c>
      <c r="C79" s="45">
        <v>0.0903727</v>
      </c>
      <c r="D79" s="46">
        <v>26258.33</v>
      </c>
      <c r="E79" s="46">
        <v>5068.5</v>
      </c>
      <c r="F79" s="46">
        <v>21189.83</v>
      </c>
      <c r="G79" s="46">
        <v>2795.16</v>
      </c>
      <c r="H79" s="46">
        <v>559.03</v>
      </c>
      <c r="I79" s="46">
        <v>22.36</v>
      </c>
      <c r="J79" s="46">
        <v>2213.77</v>
      </c>
      <c r="K79" s="46">
        <v>507219.4</v>
      </c>
      <c r="L79" s="46">
        <v>101443.83</v>
      </c>
      <c r="M79" s="47">
        <v>405775.57</v>
      </c>
      <c r="N79" s="30">
        <f t="shared" si="1"/>
        <v>429179.17</v>
      </c>
    </row>
    <row r="80" spans="1:14" ht="12.75">
      <c r="A80" s="53">
        <v>69</v>
      </c>
      <c r="B80" s="44" t="s">
        <v>98</v>
      </c>
      <c r="C80" s="45">
        <v>0.1240689</v>
      </c>
      <c r="D80" s="46">
        <v>120450.68</v>
      </c>
      <c r="E80" s="46">
        <v>25551.62</v>
      </c>
      <c r="F80" s="46">
        <v>94899.06</v>
      </c>
      <c r="G80" s="46">
        <v>3837.35</v>
      </c>
      <c r="H80" s="46">
        <v>767.47</v>
      </c>
      <c r="I80" s="46">
        <v>30.7</v>
      </c>
      <c r="J80" s="46">
        <v>3039.18</v>
      </c>
      <c r="K80" s="46">
        <v>710004.26</v>
      </c>
      <c r="L80" s="46">
        <v>142000.89</v>
      </c>
      <c r="M80" s="47">
        <v>568003.37</v>
      </c>
      <c r="N80" s="30">
        <f t="shared" si="1"/>
        <v>665941.61</v>
      </c>
    </row>
    <row r="81" spans="1:14" ht="12.75">
      <c r="A81" s="53">
        <v>70</v>
      </c>
      <c r="B81" s="44" t="s">
        <v>99</v>
      </c>
      <c r="C81" s="45">
        <v>0.4040821</v>
      </c>
      <c r="D81" s="46">
        <v>153261.46</v>
      </c>
      <c r="E81" s="46">
        <v>31688.24</v>
      </c>
      <c r="F81" s="46">
        <v>121573.22</v>
      </c>
      <c r="G81" s="46">
        <v>12497.91</v>
      </c>
      <c r="H81" s="46">
        <v>2499.58</v>
      </c>
      <c r="I81" s="46">
        <v>99.98</v>
      </c>
      <c r="J81" s="46">
        <v>9898.35</v>
      </c>
      <c r="K81" s="46">
        <v>2270347.61</v>
      </c>
      <c r="L81" s="46">
        <v>454069.56</v>
      </c>
      <c r="M81" s="47">
        <v>1816278.05</v>
      </c>
      <c r="N81" s="30">
        <f t="shared" si="1"/>
        <v>1947749.62</v>
      </c>
    </row>
    <row r="82" spans="1:14" ht="12.75">
      <c r="A82" s="53">
        <v>71</v>
      </c>
      <c r="B82" s="44" t="s">
        <v>100</v>
      </c>
      <c r="C82" s="45">
        <v>1.745416</v>
      </c>
      <c r="D82" s="46">
        <v>1347197.31</v>
      </c>
      <c r="E82" s="46">
        <v>276410.08</v>
      </c>
      <c r="F82" s="46">
        <v>1070787.23</v>
      </c>
      <c r="G82" s="46">
        <v>53984.26</v>
      </c>
      <c r="H82" s="46">
        <v>10796.85</v>
      </c>
      <c r="I82" s="46">
        <v>431.87</v>
      </c>
      <c r="J82" s="46">
        <v>42755.54</v>
      </c>
      <c r="K82" s="46">
        <v>9734232.76</v>
      </c>
      <c r="L82" s="46">
        <v>1946846.59</v>
      </c>
      <c r="M82" s="47">
        <v>7787386.17</v>
      </c>
      <c r="N82" s="30">
        <f t="shared" si="1"/>
        <v>8900928.94</v>
      </c>
    </row>
    <row r="83" spans="1:14" ht="12.75">
      <c r="A83" s="53">
        <v>72</v>
      </c>
      <c r="B83" s="44" t="s">
        <v>101</v>
      </c>
      <c r="C83" s="45">
        <v>0.0906407</v>
      </c>
      <c r="D83" s="46">
        <v>40356.54</v>
      </c>
      <c r="E83" s="46">
        <v>8462.11</v>
      </c>
      <c r="F83" s="46">
        <v>31894.43</v>
      </c>
      <c r="G83" s="46">
        <v>2803.44</v>
      </c>
      <c r="H83" s="46">
        <v>560.69</v>
      </c>
      <c r="I83" s="46">
        <v>22.43</v>
      </c>
      <c r="J83" s="46">
        <v>2220.32</v>
      </c>
      <c r="K83" s="46">
        <v>507348.71</v>
      </c>
      <c r="L83" s="46">
        <v>101469.71</v>
      </c>
      <c r="M83" s="47">
        <v>405879</v>
      </c>
      <c r="N83" s="30">
        <f t="shared" si="1"/>
        <v>439993.75</v>
      </c>
    </row>
    <row r="84" spans="1:14" ht="12.75">
      <c r="A84" s="53">
        <v>73</v>
      </c>
      <c r="B84" s="44" t="s">
        <v>102</v>
      </c>
      <c r="C84" s="45">
        <v>0.3792397</v>
      </c>
      <c r="D84" s="46">
        <v>173980.14</v>
      </c>
      <c r="E84" s="46">
        <v>37005.22</v>
      </c>
      <c r="F84" s="46">
        <v>136974.92</v>
      </c>
      <c r="G84" s="46">
        <v>11729.58</v>
      </c>
      <c r="H84" s="46">
        <v>2345.92</v>
      </c>
      <c r="I84" s="46">
        <v>93.84</v>
      </c>
      <c r="J84" s="46">
        <v>9289.82</v>
      </c>
      <c r="K84" s="46">
        <v>2258536.74</v>
      </c>
      <c r="L84" s="46">
        <v>451707.38</v>
      </c>
      <c r="M84" s="47">
        <v>1806829.36</v>
      </c>
      <c r="N84" s="30">
        <f t="shared" si="1"/>
        <v>1953094.1</v>
      </c>
    </row>
    <row r="85" spans="1:14" ht="12.75">
      <c r="A85" s="53">
        <v>74</v>
      </c>
      <c r="B85" s="44" t="s">
        <v>103</v>
      </c>
      <c r="C85" s="45">
        <v>0.0902423</v>
      </c>
      <c r="D85" s="46">
        <v>56558.03</v>
      </c>
      <c r="E85" s="46">
        <v>12348.05</v>
      </c>
      <c r="F85" s="46">
        <v>44209.98</v>
      </c>
      <c r="G85" s="46">
        <v>2791.13</v>
      </c>
      <c r="H85" s="46">
        <v>558.23</v>
      </c>
      <c r="I85" s="46">
        <v>22.33</v>
      </c>
      <c r="J85" s="46">
        <v>2210.57</v>
      </c>
      <c r="K85" s="46">
        <v>506904.64</v>
      </c>
      <c r="L85" s="46">
        <v>101380.91</v>
      </c>
      <c r="M85" s="47">
        <v>405523.73</v>
      </c>
      <c r="N85" s="30">
        <f t="shared" si="1"/>
        <v>451944.27999999997</v>
      </c>
    </row>
    <row r="86" spans="1:14" ht="12.75">
      <c r="A86" s="53">
        <v>75</v>
      </c>
      <c r="B86" s="44" t="s">
        <v>104</v>
      </c>
      <c r="C86" s="45">
        <v>0.0916159</v>
      </c>
      <c r="D86" s="46">
        <v>66727.38</v>
      </c>
      <c r="E86" s="46">
        <v>13855.09</v>
      </c>
      <c r="F86" s="46">
        <v>52872.29</v>
      </c>
      <c r="G86" s="46">
        <v>2833.61</v>
      </c>
      <c r="H86" s="46">
        <v>566.72</v>
      </c>
      <c r="I86" s="46">
        <v>22.67</v>
      </c>
      <c r="J86" s="46">
        <v>2244.22</v>
      </c>
      <c r="K86" s="46">
        <v>516849.37</v>
      </c>
      <c r="L86" s="46">
        <v>103369.85</v>
      </c>
      <c r="M86" s="47">
        <v>413479.52</v>
      </c>
      <c r="N86" s="30">
        <f t="shared" si="1"/>
        <v>468596.03</v>
      </c>
    </row>
    <row r="87" spans="1:14" ht="12.75">
      <c r="A87" s="53">
        <v>76</v>
      </c>
      <c r="B87" s="44" t="s">
        <v>105</v>
      </c>
      <c r="C87" s="45">
        <v>0.0714427</v>
      </c>
      <c r="D87" s="46">
        <v>29414.05</v>
      </c>
      <c r="E87" s="46">
        <v>5894.89</v>
      </c>
      <c r="F87" s="46">
        <v>23519.16</v>
      </c>
      <c r="G87" s="46">
        <v>2209.68</v>
      </c>
      <c r="H87" s="46">
        <v>441.94</v>
      </c>
      <c r="I87" s="46">
        <v>17.68</v>
      </c>
      <c r="J87" s="46">
        <v>1750.06</v>
      </c>
      <c r="K87" s="46">
        <v>401876.33</v>
      </c>
      <c r="L87" s="46">
        <v>80375.32</v>
      </c>
      <c r="M87" s="47">
        <v>321501.01</v>
      </c>
      <c r="N87" s="30">
        <f t="shared" si="1"/>
        <v>346770.23</v>
      </c>
    </row>
    <row r="88" spans="1:14" ht="12.75">
      <c r="A88" s="53">
        <v>77</v>
      </c>
      <c r="B88" s="44" t="s">
        <v>106</v>
      </c>
      <c r="C88" s="45">
        <v>0.0769527</v>
      </c>
      <c r="D88" s="46">
        <v>33122.49</v>
      </c>
      <c r="E88" s="46">
        <v>7285.9</v>
      </c>
      <c r="F88" s="46">
        <v>25836.59</v>
      </c>
      <c r="G88" s="46">
        <v>2380.08</v>
      </c>
      <c r="H88" s="46">
        <v>476.02</v>
      </c>
      <c r="I88" s="46">
        <v>19.04</v>
      </c>
      <c r="J88" s="46">
        <v>1885.02</v>
      </c>
      <c r="K88" s="46">
        <v>431968.93</v>
      </c>
      <c r="L88" s="46">
        <v>86393.83</v>
      </c>
      <c r="M88" s="47">
        <v>345575.1</v>
      </c>
      <c r="N88" s="30">
        <f t="shared" si="1"/>
        <v>373296.70999999996</v>
      </c>
    </row>
    <row r="89" spans="1:14" ht="12.75">
      <c r="A89" s="53">
        <v>78</v>
      </c>
      <c r="B89" s="44" t="s">
        <v>107</v>
      </c>
      <c r="C89" s="45">
        <v>0.230025</v>
      </c>
      <c r="D89" s="46">
        <v>29392.42</v>
      </c>
      <c r="E89" s="46">
        <v>6079.45</v>
      </c>
      <c r="F89" s="46">
        <v>23312.97</v>
      </c>
      <c r="G89" s="46">
        <v>7114.5</v>
      </c>
      <c r="H89" s="46">
        <v>1422.9</v>
      </c>
      <c r="I89" s="46">
        <v>56.92</v>
      </c>
      <c r="J89" s="46">
        <v>5634.68</v>
      </c>
      <c r="K89" s="46">
        <v>1312427</v>
      </c>
      <c r="L89" s="46">
        <v>262485.38</v>
      </c>
      <c r="M89" s="47">
        <v>1049941.62</v>
      </c>
      <c r="N89" s="30">
        <f t="shared" si="1"/>
        <v>1078889.27</v>
      </c>
    </row>
    <row r="90" spans="1:14" ht="12.75">
      <c r="A90" s="53">
        <v>79</v>
      </c>
      <c r="B90" s="44" t="s">
        <v>108</v>
      </c>
      <c r="C90" s="45">
        <v>0.0953986</v>
      </c>
      <c r="D90" s="46">
        <v>20313.84</v>
      </c>
      <c r="E90" s="46">
        <v>3503.88</v>
      </c>
      <c r="F90" s="46">
        <v>16809.96</v>
      </c>
      <c r="G90" s="46">
        <v>2950.6</v>
      </c>
      <c r="H90" s="46">
        <v>590.12</v>
      </c>
      <c r="I90" s="46">
        <v>23.6</v>
      </c>
      <c r="J90" s="46">
        <v>2336.88</v>
      </c>
      <c r="K90" s="46">
        <v>536715.26</v>
      </c>
      <c r="L90" s="46">
        <v>107343.04</v>
      </c>
      <c r="M90" s="47">
        <v>429372.22</v>
      </c>
      <c r="N90" s="30">
        <f t="shared" si="1"/>
        <v>448519.06</v>
      </c>
    </row>
    <row r="91" spans="1:14" ht="12.75">
      <c r="A91" s="53">
        <v>80</v>
      </c>
      <c r="B91" s="44" t="s">
        <v>109</v>
      </c>
      <c r="C91" s="45">
        <v>0.0923183</v>
      </c>
      <c r="D91" s="46">
        <v>12274.3</v>
      </c>
      <c r="E91" s="46">
        <v>2529.88</v>
      </c>
      <c r="F91" s="46">
        <v>9744.42</v>
      </c>
      <c r="G91" s="46">
        <v>2855.34</v>
      </c>
      <c r="H91" s="46">
        <v>571.07</v>
      </c>
      <c r="I91" s="46">
        <v>22.84</v>
      </c>
      <c r="J91" s="46">
        <v>2261.43</v>
      </c>
      <c r="K91" s="46">
        <v>516563.32</v>
      </c>
      <c r="L91" s="46">
        <v>103312.63</v>
      </c>
      <c r="M91" s="47">
        <v>413250.69</v>
      </c>
      <c r="N91" s="30">
        <f t="shared" si="1"/>
        <v>425256.54</v>
      </c>
    </row>
    <row r="92" spans="1:14" ht="12.75">
      <c r="A92" s="53">
        <v>81</v>
      </c>
      <c r="B92" s="44" t="s">
        <v>110</v>
      </c>
      <c r="C92" s="45">
        <v>0.2114541</v>
      </c>
      <c r="D92" s="46">
        <v>97364.65</v>
      </c>
      <c r="E92" s="46">
        <v>19828.35</v>
      </c>
      <c r="F92" s="46">
        <v>77536.3</v>
      </c>
      <c r="G92" s="46">
        <v>6540.1</v>
      </c>
      <c r="H92" s="46">
        <v>1308.02</v>
      </c>
      <c r="I92" s="46">
        <v>52.32</v>
      </c>
      <c r="J92" s="46">
        <v>5179.76</v>
      </c>
      <c r="K92" s="46">
        <v>1179039.66</v>
      </c>
      <c r="L92" s="46">
        <v>235807.97</v>
      </c>
      <c r="M92" s="47">
        <v>943231.69</v>
      </c>
      <c r="N92" s="30">
        <f t="shared" si="1"/>
        <v>1025947.75</v>
      </c>
    </row>
    <row r="93" spans="1:14" ht="12.75">
      <c r="A93" s="53">
        <v>82</v>
      </c>
      <c r="B93" s="44" t="s">
        <v>111</v>
      </c>
      <c r="C93" s="45">
        <v>0.2505861</v>
      </c>
      <c r="D93" s="46">
        <v>61999.55</v>
      </c>
      <c r="E93" s="46">
        <v>13752.93</v>
      </c>
      <c r="F93" s="46">
        <v>48246.62</v>
      </c>
      <c r="G93" s="46">
        <v>7750.43</v>
      </c>
      <c r="H93" s="46">
        <v>1550.09</v>
      </c>
      <c r="I93" s="46">
        <v>62</v>
      </c>
      <c r="J93" s="46">
        <v>6138.34</v>
      </c>
      <c r="K93" s="46">
        <v>1393799.36</v>
      </c>
      <c r="L93" s="46">
        <v>278759.92</v>
      </c>
      <c r="M93" s="47">
        <v>1115039.44</v>
      </c>
      <c r="N93" s="30">
        <f t="shared" si="1"/>
        <v>1169424.4</v>
      </c>
    </row>
    <row r="94" spans="1:14" ht="12.75">
      <c r="A94" s="53">
        <v>83</v>
      </c>
      <c r="B94" s="44" t="s">
        <v>112</v>
      </c>
      <c r="C94" s="45">
        <v>0.5281095</v>
      </c>
      <c r="D94" s="46">
        <v>366832.29</v>
      </c>
      <c r="E94" s="46">
        <v>74603.47</v>
      </c>
      <c r="F94" s="46">
        <v>292228.82</v>
      </c>
      <c r="G94" s="46">
        <v>16333.99</v>
      </c>
      <c r="H94" s="46">
        <v>3266.8</v>
      </c>
      <c r="I94" s="46">
        <v>130.67</v>
      </c>
      <c r="J94" s="46">
        <v>12936.52</v>
      </c>
      <c r="K94" s="46">
        <v>2999215.84</v>
      </c>
      <c r="L94" s="46">
        <v>599843.19</v>
      </c>
      <c r="M94" s="47">
        <v>2399372.65</v>
      </c>
      <c r="N94" s="30">
        <f t="shared" si="1"/>
        <v>2704537.9899999998</v>
      </c>
    </row>
    <row r="95" spans="1:14" ht="12.75">
      <c r="A95" s="53">
        <v>84</v>
      </c>
      <c r="B95" s="44" t="s">
        <v>113</v>
      </c>
      <c r="C95" s="45">
        <v>0.0889833</v>
      </c>
      <c r="D95" s="46">
        <v>39409.45</v>
      </c>
      <c r="E95" s="46">
        <v>8516.64</v>
      </c>
      <c r="F95" s="46">
        <v>30892.81</v>
      </c>
      <c r="G95" s="46">
        <v>2752.18</v>
      </c>
      <c r="H95" s="46">
        <v>550.44</v>
      </c>
      <c r="I95" s="46">
        <v>22.02</v>
      </c>
      <c r="J95" s="46">
        <v>2179.72</v>
      </c>
      <c r="K95" s="46">
        <v>494085.83</v>
      </c>
      <c r="L95" s="46">
        <v>98817.13</v>
      </c>
      <c r="M95" s="47">
        <v>395268.7</v>
      </c>
      <c r="N95" s="30">
        <f t="shared" si="1"/>
        <v>428341.23</v>
      </c>
    </row>
    <row r="96" spans="1:14" ht="12.75">
      <c r="A96" s="53">
        <v>85</v>
      </c>
      <c r="B96" s="44" t="s">
        <v>114</v>
      </c>
      <c r="C96" s="45">
        <v>0.122308</v>
      </c>
      <c r="D96" s="46">
        <v>51657.68</v>
      </c>
      <c r="E96" s="46">
        <v>10972.95</v>
      </c>
      <c r="F96" s="46">
        <v>40684.73</v>
      </c>
      <c r="G96" s="46">
        <v>3782.89</v>
      </c>
      <c r="H96" s="46">
        <v>756.58</v>
      </c>
      <c r="I96" s="46">
        <v>30.26</v>
      </c>
      <c r="J96" s="46">
        <v>2996.05</v>
      </c>
      <c r="K96" s="46">
        <v>698371.32</v>
      </c>
      <c r="L96" s="46">
        <v>139674.21</v>
      </c>
      <c r="M96" s="47">
        <v>558697.11</v>
      </c>
      <c r="N96" s="30">
        <f t="shared" si="1"/>
        <v>602377.89</v>
      </c>
    </row>
    <row r="97" spans="1:14" ht="12.75">
      <c r="A97" s="53">
        <v>86</v>
      </c>
      <c r="B97" s="44" t="s">
        <v>115</v>
      </c>
      <c r="C97" s="45">
        <v>0.1335608</v>
      </c>
      <c r="D97" s="46">
        <v>61475.11</v>
      </c>
      <c r="E97" s="46">
        <v>12439.68</v>
      </c>
      <c r="F97" s="46">
        <v>49035.43</v>
      </c>
      <c r="G97" s="46">
        <v>4130.93</v>
      </c>
      <c r="H97" s="46">
        <v>826.19</v>
      </c>
      <c r="I97" s="46">
        <v>33.05</v>
      </c>
      <c r="J97" s="46">
        <v>3271.69</v>
      </c>
      <c r="K97" s="46">
        <v>744555.37</v>
      </c>
      <c r="L97" s="46">
        <v>148910.99</v>
      </c>
      <c r="M97" s="47">
        <v>595644.38</v>
      </c>
      <c r="N97" s="30">
        <f t="shared" si="1"/>
        <v>647951.5</v>
      </c>
    </row>
    <row r="98" spans="1:14" ht="12.75">
      <c r="A98" s="53">
        <v>87</v>
      </c>
      <c r="B98" s="44" t="s">
        <v>116</v>
      </c>
      <c r="C98" s="45">
        <v>0.12585</v>
      </c>
      <c r="D98" s="46">
        <v>157336.88</v>
      </c>
      <c r="E98" s="46">
        <v>32164.39</v>
      </c>
      <c r="F98" s="46">
        <v>125172.49</v>
      </c>
      <c r="G98" s="46">
        <v>3892.44</v>
      </c>
      <c r="H98" s="46">
        <v>778.49</v>
      </c>
      <c r="I98" s="46">
        <v>31.14</v>
      </c>
      <c r="J98" s="46">
        <v>3082.81</v>
      </c>
      <c r="K98" s="46">
        <v>711269.45</v>
      </c>
      <c r="L98" s="46">
        <v>142253.83</v>
      </c>
      <c r="M98" s="47">
        <v>569015.62</v>
      </c>
      <c r="N98" s="30">
        <f t="shared" si="1"/>
        <v>697270.92</v>
      </c>
    </row>
    <row r="99" spans="1:14" ht="12.75">
      <c r="A99" s="53">
        <v>88</v>
      </c>
      <c r="B99" s="44" t="s">
        <v>117</v>
      </c>
      <c r="C99" s="45">
        <v>0.1463499</v>
      </c>
      <c r="D99" s="46">
        <v>44496.72</v>
      </c>
      <c r="E99" s="46">
        <v>9519.22</v>
      </c>
      <c r="F99" s="46">
        <v>34977.5</v>
      </c>
      <c r="G99" s="46">
        <v>4526.48</v>
      </c>
      <c r="H99" s="46">
        <v>905.3</v>
      </c>
      <c r="I99" s="46">
        <v>36.21</v>
      </c>
      <c r="J99" s="46">
        <v>3584.97</v>
      </c>
      <c r="K99" s="46">
        <v>818581.14</v>
      </c>
      <c r="L99" s="46">
        <v>163716.32</v>
      </c>
      <c r="M99" s="47">
        <v>654864.82</v>
      </c>
      <c r="N99" s="30">
        <f t="shared" si="1"/>
        <v>693427.2899999999</v>
      </c>
    </row>
    <row r="100" spans="1:14" ht="12.75">
      <c r="A100" s="53">
        <v>89</v>
      </c>
      <c r="B100" s="44" t="s">
        <v>118</v>
      </c>
      <c r="C100" s="45">
        <v>0.9748475</v>
      </c>
      <c r="D100" s="46">
        <v>1904298.42</v>
      </c>
      <c r="E100" s="46">
        <v>393997.78</v>
      </c>
      <c r="F100" s="46">
        <v>1510300.64</v>
      </c>
      <c r="G100" s="46">
        <v>30151.23</v>
      </c>
      <c r="H100" s="46">
        <v>6030.25</v>
      </c>
      <c r="I100" s="46">
        <v>241.21</v>
      </c>
      <c r="J100" s="46">
        <v>23879.77</v>
      </c>
      <c r="K100" s="46">
        <v>5537601.2</v>
      </c>
      <c r="L100" s="46">
        <v>1107520.31</v>
      </c>
      <c r="M100" s="47">
        <v>4430080.89</v>
      </c>
      <c r="N100" s="30">
        <f t="shared" si="1"/>
        <v>5964261.3</v>
      </c>
    </row>
    <row r="101" spans="1:14" ht="12.75">
      <c r="A101" s="53">
        <v>90</v>
      </c>
      <c r="B101" s="44" t="s">
        <v>119</v>
      </c>
      <c r="C101" s="45">
        <v>0.0911708</v>
      </c>
      <c r="D101" s="46">
        <v>61643</v>
      </c>
      <c r="E101" s="46">
        <v>11245.35</v>
      </c>
      <c r="F101" s="46">
        <v>50397.65</v>
      </c>
      <c r="G101" s="46">
        <v>2819.84</v>
      </c>
      <c r="H101" s="46">
        <v>563.97</v>
      </c>
      <c r="I101" s="46">
        <v>22.56</v>
      </c>
      <c r="J101" s="46">
        <v>2233.31</v>
      </c>
      <c r="K101" s="46">
        <v>513010.44</v>
      </c>
      <c r="L101" s="46">
        <v>102602.09</v>
      </c>
      <c r="M101" s="47">
        <v>410408.35</v>
      </c>
      <c r="N101" s="30">
        <f t="shared" si="1"/>
        <v>463039.31</v>
      </c>
    </row>
    <row r="102" spans="1:14" ht="12.75">
      <c r="A102" s="53">
        <v>91</v>
      </c>
      <c r="B102" s="44" t="s">
        <v>120</v>
      </c>
      <c r="C102" s="45">
        <v>0.1604645</v>
      </c>
      <c r="D102" s="46">
        <v>46132.78</v>
      </c>
      <c r="E102" s="46">
        <v>8224.41</v>
      </c>
      <c r="F102" s="46">
        <v>37908.37</v>
      </c>
      <c r="G102" s="46">
        <v>4963.03</v>
      </c>
      <c r="H102" s="46">
        <v>992.61</v>
      </c>
      <c r="I102" s="46">
        <v>39.7</v>
      </c>
      <c r="J102" s="46">
        <v>3930.72</v>
      </c>
      <c r="K102" s="46">
        <v>886265.66</v>
      </c>
      <c r="L102" s="46">
        <v>177253.17</v>
      </c>
      <c r="M102" s="47">
        <v>709012.49</v>
      </c>
      <c r="N102" s="30">
        <f t="shared" si="1"/>
        <v>750851.58</v>
      </c>
    </row>
    <row r="103" spans="1:14" ht="12.75">
      <c r="A103" s="53">
        <v>92</v>
      </c>
      <c r="B103" s="44" t="s">
        <v>121</v>
      </c>
      <c r="C103" s="45">
        <v>0.2004993</v>
      </c>
      <c r="D103" s="46">
        <v>145059.96</v>
      </c>
      <c r="E103" s="46">
        <v>31456.06</v>
      </c>
      <c r="F103" s="46">
        <v>113603.9</v>
      </c>
      <c r="G103" s="46">
        <v>6201.28</v>
      </c>
      <c r="H103" s="46">
        <v>1240.26</v>
      </c>
      <c r="I103" s="46">
        <v>49.61</v>
      </c>
      <c r="J103" s="46">
        <v>4911.41</v>
      </c>
      <c r="K103" s="46">
        <v>1122064.85</v>
      </c>
      <c r="L103" s="46">
        <v>224412.96</v>
      </c>
      <c r="M103" s="47">
        <v>897651.89</v>
      </c>
      <c r="N103" s="30">
        <f t="shared" si="1"/>
        <v>1016167.2</v>
      </c>
    </row>
    <row r="104" spans="1:14" ht="12.75">
      <c r="A104" s="53">
        <v>93</v>
      </c>
      <c r="B104" s="44" t="s">
        <v>122</v>
      </c>
      <c r="C104" s="45">
        <v>0.098492</v>
      </c>
      <c r="D104" s="46">
        <v>77647.22</v>
      </c>
      <c r="E104" s="46">
        <v>15949.04</v>
      </c>
      <c r="F104" s="46">
        <v>61698.18</v>
      </c>
      <c r="G104" s="46">
        <v>3046.28</v>
      </c>
      <c r="H104" s="46">
        <v>609.26</v>
      </c>
      <c r="I104" s="46">
        <v>24.37</v>
      </c>
      <c r="J104" s="46">
        <v>2412.65</v>
      </c>
      <c r="K104" s="46">
        <v>559391.79</v>
      </c>
      <c r="L104" s="46">
        <v>111878.36</v>
      </c>
      <c r="M104" s="47">
        <v>447513.43</v>
      </c>
      <c r="N104" s="30">
        <f t="shared" si="1"/>
        <v>511624.26</v>
      </c>
    </row>
    <row r="105" spans="1:14" ht="12.75">
      <c r="A105" s="53">
        <v>94</v>
      </c>
      <c r="B105" s="44" t="s">
        <v>123</v>
      </c>
      <c r="C105" s="45">
        <v>0.8111032</v>
      </c>
      <c r="D105" s="46">
        <v>1342336.57</v>
      </c>
      <c r="E105" s="46">
        <v>278406.94</v>
      </c>
      <c r="F105" s="46">
        <v>1063929.63</v>
      </c>
      <c r="G105" s="46">
        <v>25086.74</v>
      </c>
      <c r="H105" s="46">
        <v>5017.35</v>
      </c>
      <c r="I105" s="46">
        <v>200.69</v>
      </c>
      <c r="J105" s="46">
        <v>19868.7</v>
      </c>
      <c r="K105" s="46">
        <v>4574117.72</v>
      </c>
      <c r="L105" s="46">
        <v>914823.55</v>
      </c>
      <c r="M105" s="47">
        <v>3659294.17</v>
      </c>
      <c r="N105" s="30">
        <f t="shared" si="1"/>
        <v>4743092.5</v>
      </c>
    </row>
    <row r="106" spans="1:14" ht="12.75">
      <c r="A106" s="53">
        <v>95</v>
      </c>
      <c r="B106" s="44" t="s">
        <v>124</v>
      </c>
      <c r="C106" s="45">
        <v>13.3304324</v>
      </c>
      <c r="D106" s="46">
        <v>72338748.9</v>
      </c>
      <c r="E106" s="46">
        <v>14863462.52</v>
      </c>
      <c r="F106" s="46">
        <v>57475286.38</v>
      </c>
      <c r="G106" s="46">
        <v>412299.16</v>
      </c>
      <c r="H106" s="46">
        <v>82459.83</v>
      </c>
      <c r="I106" s="46">
        <v>3298.39</v>
      </c>
      <c r="J106" s="46">
        <v>326540.94</v>
      </c>
      <c r="K106" s="46">
        <v>75103392.63</v>
      </c>
      <c r="L106" s="46">
        <v>15020677.8</v>
      </c>
      <c r="M106" s="47">
        <v>60082714.83</v>
      </c>
      <c r="N106" s="30">
        <f t="shared" si="1"/>
        <v>117884542.15</v>
      </c>
    </row>
    <row r="107" spans="1:14" ht="12.75">
      <c r="A107" s="53">
        <v>96</v>
      </c>
      <c r="B107" s="44" t="s">
        <v>125</v>
      </c>
      <c r="C107" s="45">
        <v>0.3303435</v>
      </c>
      <c r="D107" s="46">
        <v>663749.19</v>
      </c>
      <c r="E107" s="46">
        <v>138291.43</v>
      </c>
      <c r="F107" s="46">
        <v>525457.76</v>
      </c>
      <c r="G107" s="46">
        <v>10217.26</v>
      </c>
      <c r="H107" s="46">
        <v>2043.45</v>
      </c>
      <c r="I107" s="46">
        <v>81.74</v>
      </c>
      <c r="J107" s="46">
        <v>8092.07</v>
      </c>
      <c r="K107" s="46">
        <v>1849414.12</v>
      </c>
      <c r="L107" s="46">
        <v>369882.79</v>
      </c>
      <c r="M107" s="47">
        <v>1479531.33</v>
      </c>
      <c r="N107" s="30">
        <f t="shared" si="1"/>
        <v>2013081.1600000001</v>
      </c>
    </row>
    <row r="108" spans="1:14" ht="12.75">
      <c r="A108" s="53">
        <v>97</v>
      </c>
      <c r="B108" s="44" t="s">
        <v>126</v>
      </c>
      <c r="C108" s="45">
        <v>0.2565631</v>
      </c>
      <c r="D108" s="46">
        <v>352036.83</v>
      </c>
      <c r="E108" s="46">
        <v>72002.9</v>
      </c>
      <c r="F108" s="46">
        <v>280033.93</v>
      </c>
      <c r="G108" s="46">
        <v>7935.28</v>
      </c>
      <c r="H108" s="46">
        <v>1587.06</v>
      </c>
      <c r="I108" s="46">
        <v>63.48</v>
      </c>
      <c r="J108" s="46">
        <v>6284.74</v>
      </c>
      <c r="K108" s="46">
        <v>1435651.49</v>
      </c>
      <c r="L108" s="46">
        <v>287130.24</v>
      </c>
      <c r="M108" s="47">
        <v>1148521.25</v>
      </c>
      <c r="N108" s="30">
        <f t="shared" si="1"/>
        <v>1434839.92</v>
      </c>
    </row>
    <row r="109" spans="1:14" ht="12.75">
      <c r="A109" s="53">
        <v>98</v>
      </c>
      <c r="B109" s="44" t="s">
        <v>127</v>
      </c>
      <c r="C109" s="45">
        <v>0.9160388</v>
      </c>
      <c r="D109" s="46">
        <v>919190.47</v>
      </c>
      <c r="E109" s="46">
        <v>191543.08</v>
      </c>
      <c r="F109" s="46">
        <v>727647.39</v>
      </c>
      <c r="G109" s="46">
        <v>28332.33</v>
      </c>
      <c r="H109" s="46">
        <v>5666.47</v>
      </c>
      <c r="I109" s="46">
        <v>226.66</v>
      </c>
      <c r="J109" s="46">
        <v>22439.2</v>
      </c>
      <c r="K109" s="46">
        <v>5137289.02</v>
      </c>
      <c r="L109" s="46">
        <v>1027457.88</v>
      </c>
      <c r="M109" s="47">
        <v>4109831.14</v>
      </c>
      <c r="N109" s="30">
        <f t="shared" si="1"/>
        <v>4859917.73</v>
      </c>
    </row>
    <row r="110" spans="1:14" ht="12.75">
      <c r="A110" s="53">
        <v>99</v>
      </c>
      <c r="B110" s="44" t="s">
        <v>128</v>
      </c>
      <c r="C110" s="45">
        <v>0.1864708</v>
      </c>
      <c r="D110" s="46">
        <v>43683.96</v>
      </c>
      <c r="E110" s="46">
        <v>9382.95</v>
      </c>
      <c r="F110" s="46">
        <v>34301.01</v>
      </c>
      <c r="G110" s="46">
        <v>5767.39</v>
      </c>
      <c r="H110" s="46">
        <v>1153.48</v>
      </c>
      <c r="I110" s="46">
        <v>46.14</v>
      </c>
      <c r="J110" s="46">
        <v>4567.77</v>
      </c>
      <c r="K110" s="46">
        <v>1040701.05</v>
      </c>
      <c r="L110" s="46">
        <v>208140.13</v>
      </c>
      <c r="M110" s="47">
        <v>832560.92</v>
      </c>
      <c r="N110" s="30">
        <f t="shared" si="1"/>
        <v>871429.7000000001</v>
      </c>
    </row>
    <row r="111" spans="1:14" ht="12.75">
      <c r="A111" s="53">
        <v>100</v>
      </c>
      <c r="B111" s="44" t="s">
        <v>129</v>
      </c>
      <c r="C111" s="45">
        <v>0.1423686</v>
      </c>
      <c r="D111" s="46">
        <v>198705.29</v>
      </c>
      <c r="E111" s="46">
        <v>44195.39</v>
      </c>
      <c r="F111" s="46">
        <v>154509.9</v>
      </c>
      <c r="G111" s="46">
        <v>4403.35</v>
      </c>
      <c r="H111" s="46">
        <v>880.67</v>
      </c>
      <c r="I111" s="46">
        <v>35.23</v>
      </c>
      <c r="J111" s="46">
        <v>3487.45</v>
      </c>
      <c r="K111" s="46">
        <v>797984.27</v>
      </c>
      <c r="L111" s="46">
        <v>159596.94</v>
      </c>
      <c r="M111" s="47">
        <v>638387.33</v>
      </c>
      <c r="N111" s="30">
        <f t="shared" si="1"/>
        <v>796384.6799999999</v>
      </c>
    </row>
    <row r="112" spans="1:14" ht="12.75">
      <c r="A112" s="53">
        <v>101</v>
      </c>
      <c r="B112" s="44" t="s">
        <v>130</v>
      </c>
      <c r="C112" s="45">
        <v>0.060114</v>
      </c>
      <c r="D112" s="46">
        <v>21630.87</v>
      </c>
      <c r="E112" s="46">
        <v>4347.44</v>
      </c>
      <c r="F112" s="46">
        <v>17283.43</v>
      </c>
      <c r="G112" s="46">
        <v>1859.28</v>
      </c>
      <c r="H112" s="46">
        <v>371.86</v>
      </c>
      <c r="I112" s="46">
        <v>14.87</v>
      </c>
      <c r="J112" s="46">
        <v>1472.55</v>
      </c>
      <c r="K112" s="46">
        <v>337463.78</v>
      </c>
      <c r="L112" s="46">
        <v>67492.78</v>
      </c>
      <c r="M112" s="47">
        <v>269971</v>
      </c>
      <c r="N112" s="30">
        <f t="shared" si="1"/>
        <v>288726.98</v>
      </c>
    </row>
    <row r="113" spans="1:14" ht="12.75">
      <c r="A113" s="53">
        <v>102</v>
      </c>
      <c r="B113" s="44" t="s">
        <v>131</v>
      </c>
      <c r="C113" s="45">
        <v>0.1107146</v>
      </c>
      <c r="D113" s="46">
        <v>25358.04</v>
      </c>
      <c r="E113" s="46">
        <v>5474.8</v>
      </c>
      <c r="F113" s="46">
        <v>19883.24</v>
      </c>
      <c r="G113" s="46">
        <v>3424.3</v>
      </c>
      <c r="H113" s="46">
        <v>684.86</v>
      </c>
      <c r="I113" s="46">
        <v>27.39</v>
      </c>
      <c r="J113" s="46">
        <v>2712.05</v>
      </c>
      <c r="K113" s="46">
        <v>615786.5</v>
      </c>
      <c r="L113" s="46">
        <v>123157.29</v>
      </c>
      <c r="M113" s="47">
        <v>492629.21</v>
      </c>
      <c r="N113" s="30">
        <f t="shared" si="1"/>
        <v>515224.5</v>
      </c>
    </row>
    <row r="114" spans="1:14" ht="12.75">
      <c r="A114" s="53">
        <v>103</v>
      </c>
      <c r="B114" s="44" t="s">
        <v>132</v>
      </c>
      <c r="C114" s="45">
        <v>0.0723994</v>
      </c>
      <c r="D114" s="46">
        <v>19962.37</v>
      </c>
      <c r="E114" s="46">
        <v>4616.7</v>
      </c>
      <c r="F114" s="46">
        <v>15345.67</v>
      </c>
      <c r="G114" s="46">
        <v>2239.25</v>
      </c>
      <c r="H114" s="46">
        <v>447.85</v>
      </c>
      <c r="I114" s="46">
        <v>17.91</v>
      </c>
      <c r="J114" s="46">
        <v>1773.49</v>
      </c>
      <c r="K114" s="46">
        <v>418629.31</v>
      </c>
      <c r="L114" s="46">
        <v>83725.89</v>
      </c>
      <c r="M114" s="47">
        <v>334903.42</v>
      </c>
      <c r="N114" s="30">
        <f t="shared" si="1"/>
        <v>352022.57999999996</v>
      </c>
    </row>
    <row r="115" spans="1:14" ht="12.75">
      <c r="A115" s="53">
        <v>104</v>
      </c>
      <c r="B115" s="44" t="s">
        <v>133</v>
      </c>
      <c r="C115" s="45">
        <v>0.0851736</v>
      </c>
      <c r="D115" s="46">
        <v>32159.15</v>
      </c>
      <c r="E115" s="46">
        <v>6494.08</v>
      </c>
      <c r="F115" s="46">
        <v>25665.07</v>
      </c>
      <c r="G115" s="46">
        <v>2634.35</v>
      </c>
      <c r="H115" s="46">
        <v>526.87</v>
      </c>
      <c r="I115" s="46">
        <v>21.07</v>
      </c>
      <c r="J115" s="46">
        <v>2086.41</v>
      </c>
      <c r="K115" s="46">
        <v>479123.23</v>
      </c>
      <c r="L115" s="46">
        <v>95824.61</v>
      </c>
      <c r="M115" s="47">
        <v>383298.62</v>
      </c>
      <c r="N115" s="30">
        <f t="shared" si="1"/>
        <v>411050.1</v>
      </c>
    </row>
    <row r="116" spans="1:14" ht="12.75">
      <c r="A116" s="53">
        <v>105</v>
      </c>
      <c r="B116" s="44" t="s">
        <v>134</v>
      </c>
      <c r="C116" s="45">
        <v>0.4734197</v>
      </c>
      <c r="D116" s="46">
        <v>2494111.12</v>
      </c>
      <c r="E116" s="46">
        <v>504422.75</v>
      </c>
      <c r="F116" s="46">
        <v>1989688.37</v>
      </c>
      <c r="G116" s="46">
        <v>14642.49</v>
      </c>
      <c r="H116" s="46">
        <v>2928.5</v>
      </c>
      <c r="I116" s="46">
        <v>117.14</v>
      </c>
      <c r="J116" s="46">
        <v>11596.85</v>
      </c>
      <c r="K116" s="46">
        <v>2658996.11</v>
      </c>
      <c r="L116" s="46">
        <v>531799.3</v>
      </c>
      <c r="M116" s="47">
        <v>2127196.81</v>
      </c>
      <c r="N116" s="30">
        <f t="shared" si="1"/>
        <v>4128482.0300000003</v>
      </c>
    </row>
    <row r="117" spans="1:14" ht="12.75">
      <c r="A117" s="53">
        <v>106</v>
      </c>
      <c r="B117" s="44" t="s">
        <v>135</v>
      </c>
      <c r="C117" s="45">
        <v>0.0854784</v>
      </c>
      <c r="D117" s="46">
        <v>37000.51</v>
      </c>
      <c r="E117" s="46">
        <v>7416.32</v>
      </c>
      <c r="F117" s="46">
        <v>29584.19</v>
      </c>
      <c r="G117" s="46">
        <v>2643.78</v>
      </c>
      <c r="H117" s="46">
        <v>528.76</v>
      </c>
      <c r="I117" s="46">
        <v>21.15</v>
      </c>
      <c r="J117" s="46">
        <v>2093.87</v>
      </c>
      <c r="K117" s="46">
        <v>480031.15</v>
      </c>
      <c r="L117" s="46">
        <v>96006.23</v>
      </c>
      <c r="M117" s="47">
        <v>384024.92</v>
      </c>
      <c r="N117" s="30">
        <f t="shared" si="1"/>
        <v>415702.98</v>
      </c>
    </row>
    <row r="118" spans="1:14" ht="12.75">
      <c r="A118" s="53">
        <v>107</v>
      </c>
      <c r="B118" s="44" t="s">
        <v>136</v>
      </c>
      <c r="C118" s="45">
        <v>0.1226236</v>
      </c>
      <c r="D118" s="46">
        <v>183099.61</v>
      </c>
      <c r="E118" s="46">
        <v>37511.57</v>
      </c>
      <c r="F118" s="46">
        <v>145588.04</v>
      </c>
      <c r="G118" s="46">
        <v>3792.64</v>
      </c>
      <c r="H118" s="46">
        <v>758.53</v>
      </c>
      <c r="I118" s="46">
        <v>30.34</v>
      </c>
      <c r="J118" s="46">
        <v>3003.77</v>
      </c>
      <c r="K118" s="46">
        <v>703440.3</v>
      </c>
      <c r="L118" s="46">
        <v>140688.05</v>
      </c>
      <c r="M118" s="47">
        <v>562752.25</v>
      </c>
      <c r="N118" s="30">
        <f t="shared" si="1"/>
        <v>711344.06</v>
      </c>
    </row>
    <row r="119" spans="1:14" ht="12.75">
      <c r="A119" s="53">
        <v>108</v>
      </c>
      <c r="B119" s="44" t="s">
        <v>137</v>
      </c>
      <c r="C119" s="45">
        <v>0.161562</v>
      </c>
      <c r="D119" s="46">
        <v>90347.8</v>
      </c>
      <c r="E119" s="46">
        <v>18019.6</v>
      </c>
      <c r="F119" s="46">
        <v>72328.2</v>
      </c>
      <c r="G119" s="46">
        <v>4996.99</v>
      </c>
      <c r="H119" s="46">
        <v>999.4</v>
      </c>
      <c r="I119" s="46">
        <v>39.98</v>
      </c>
      <c r="J119" s="46">
        <v>3957.61</v>
      </c>
      <c r="K119" s="46">
        <v>896758.82</v>
      </c>
      <c r="L119" s="46">
        <v>179351.76</v>
      </c>
      <c r="M119" s="47">
        <v>717407.06</v>
      </c>
      <c r="N119" s="30">
        <f t="shared" si="1"/>
        <v>793692.8700000001</v>
      </c>
    </row>
    <row r="120" spans="1:14" ht="12.75">
      <c r="A120" s="53">
        <v>109</v>
      </c>
      <c r="B120" s="44" t="s">
        <v>138</v>
      </c>
      <c r="C120" s="45">
        <v>0.3202409</v>
      </c>
      <c r="D120" s="46">
        <v>231404.31</v>
      </c>
      <c r="E120" s="46">
        <v>46934.39</v>
      </c>
      <c r="F120" s="46">
        <v>184469.92</v>
      </c>
      <c r="G120" s="46">
        <v>9904.79</v>
      </c>
      <c r="H120" s="46">
        <v>1980.96</v>
      </c>
      <c r="I120" s="46">
        <v>79.24</v>
      </c>
      <c r="J120" s="46">
        <v>7844.59</v>
      </c>
      <c r="K120" s="46">
        <v>1766173.53</v>
      </c>
      <c r="L120" s="46">
        <v>353234.76</v>
      </c>
      <c r="M120" s="47">
        <v>1412938.77</v>
      </c>
      <c r="N120" s="30">
        <f t="shared" si="1"/>
        <v>1605253.28</v>
      </c>
    </row>
    <row r="121" spans="1:14" ht="12.75">
      <c r="A121" s="53">
        <v>110</v>
      </c>
      <c r="B121" s="44" t="s">
        <v>139</v>
      </c>
      <c r="C121" s="45">
        <v>0.3524461</v>
      </c>
      <c r="D121" s="46">
        <v>1181447.69</v>
      </c>
      <c r="E121" s="46">
        <v>251211.75</v>
      </c>
      <c r="F121" s="46">
        <v>930235.94</v>
      </c>
      <c r="G121" s="46">
        <v>10900.86</v>
      </c>
      <c r="H121" s="46">
        <v>2180.17</v>
      </c>
      <c r="I121" s="46">
        <v>87.21</v>
      </c>
      <c r="J121" s="46">
        <v>8633.48</v>
      </c>
      <c r="K121" s="46">
        <v>2008229.7</v>
      </c>
      <c r="L121" s="46">
        <v>401646.01</v>
      </c>
      <c r="M121" s="47">
        <v>1606583.69</v>
      </c>
      <c r="N121" s="30">
        <f t="shared" si="1"/>
        <v>2545453.11</v>
      </c>
    </row>
    <row r="122" spans="1:14" ht="12.75">
      <c r="A122" s="53">
        <v>111</v>
      </c>
      <c r="B122" s="44" t="s">
        <v>140</v>
      </c>
      <c r="C122" s="45">
        <v>0.9221145</v>
      </c>
      <c r="D122" s="46">
        <v>529299.17</v>
      </c>
      <c r="E122" s="46">
        <v>105326.17</v>
      </c>
      <c r="F122" s="46">
        <v>423973</v>
      </c>
      <c r="G122" s="46">
        <v>28520.24</v>
      </c>
      <c r="H122" s="46">
        <v>5704.05</v>
      </c>
      <c r="I122" s="46">
        <v>228.16</v>
      </c>
      <c r="J122" s="46">
        <v>22588.03</v>
      </c>
      <c r="K122" s="46">
        <v>5265577.59</v>
      </c>
      <c r="L122" s="46">
        <v>1053115.59</v>
      </c>
      <c r="M122" s="47">
        <v>4212462</v>
      </c>
      <c r="N122" s="30">
        <f t="shared" si="1"/>
        <v>4659023.03</v>
      </c>
    </row>
    <row r="123" spans="1:14" ht="12.75">
      <c r="A123" s="53">
        <v>112</v>
      </c>
      <c r="B123" s="44" t="s">
        <v>141</v>
      </c>
      <c r="C123" s="45">
        <v>0.0759223</v>
      </c>
      <c r="D123" s="46">
        <v>17211.22</v>
      </c>
      <c r="E123" s="46">
        <v>2547.8</v>
      </c>
      <c r="F123" s="46">
        <v>14663.42</v>
      </c>
      <c r="G123" s="46">
        <v>2348.23</v>
      </c>
      <c r="H123" s="46">
        <v>469.65</v>
      </c>
      <c r="I123" s="46">
        <v>18.79</v>
      </c>
      <c r="J123" s="46">
        <v>1859.79</v>
      </c>
      <c r="K123" s="46">
        <v>428018.68</v>
      </c>
      <c r="L123" s="46">
        <v>85603.79</v>
      </c>
      <c r="M123" s="47">
        <v>342414.89</v>
      </c>
      <c r="N123" s="30">
        <f t="shared" si="1"/>
        <v>358938.10000000003</v>
      </c>
    </row>
    <row r="124" spans="1:14" ht="12.75">
      <c r="A124" s="53">
        <v>113</v>
      </c>
      <c r="B124" s="44" t="s">
        <v>142</v>
      </c>
      <c r="C124" s="45">
        <v>0.2144709</v>
      </c>
      <c r="D124" s="46">
        <v>777456.7</v>
      </c>
      <c r="E124" s="46">
        <v>170444.91</v>
      </c>
      <c r="F124" s="46">
        <v>607011.79</v>
      </c>
      <c r="G124" s="46">
        <v>6633.41</v>
      </c>
      <c r="H124" s="46">
        <v>1326.68</v>
      </c>
      <c r="I124" s="46">
        <v>53.07</v>
      </c>
      <c r="J124" s="46">
        <v>5253.66</v>
      </c>
      <c r="K124" s="46">
        <v>1208618.94</v>
      </c>
      <c r="L124" s="46">
        <v>241723.74</v>
      </c>
      <c r="M124" s="47">
        <v>966895.2</v>
      </c>
      <c r="N124" s="30">
        <f t="shared" si="1"/>
        <v>1579160.65</v>
      </c>
    </row>
    <row r="125" spans="1:14" ht="12.75">
      <c r="A125" s="53">
        <v>114</v>
      </c>
      <c r="B125" s="44" t="s">
        <v>143</v>
      </c>
      <c r="C125" s="45">
        <v>0.0825305</v>
      </c>
      <c r="D125" s="46">
        <v>30829.92</v>
      </c>
      <c r="E125" s="46">
        <v>7105.24</v>
      </c>
      <c r="F125" s="46">
        <v>23724.68</v>
      </c>
      <c r="G125" s="46">
        <v>2552.6</v>
      </c>
      <c r="H125" s="46">
        <v>510.52</v>
      </c>
      <c r="I125" s="46">
        <v>20.42</v>
      </c>
      <c r="J125" s="46">
        <v>2021.66</v>
      </c>
      <c r="K125" s="46">
        <v>464582.52</v>
      </c>
      <c r="L125" s="46">
        <v>92916.5</v>
      </c>
      <c r="M125" s="47">
        <v>371666.02</v>
      </c>
      <c r="N125" s="30">
        <f t="shared" si="1"/>
        <v>397412.36000000004</v>
      </c>
    </row>
    <row r="126" spans="1:14" ht="12.75">
      <c r="A126" s="53">
        <v>115</v>
      </c>
      <c r="B126" s="44" t="s">
        <v>144</v>
      </c>
      <c r="C126" s="45">
        <v>0.725313</v>
      </c>
      <c r="D126" s="46">
        <v>876096.3</v>
      </c>
      <c r="E126" s="46">
        <v>185715.14</v>
      </c>
      <c r="F126" s="46">
        <v>690381.16</v>
      </c>
      <c r="G126" s="46">
        <v>22433.34</v>
      </c>
      <c r="H126" s="46">
        <v>4486.67</v>
      </c>
      <c r="I126" s="46">
        <v>179.47</v>
      </c>
      <c r="J126" s="46">
        <v>17767.2</v>
      </c>
      <c r="K126" s="46">
        <v>4127209.17</v>
      </c>
      <c r="L126" s="46">
        <v>825441.83</v>
      </c>
      <c r="M126" s="47">
        <v>3301767.34</v>
      </c>
      <c r="N126" s="30">
        <f t="shared" si="1"/>
        <v>4009915.6999999997</v>
      </c>
    </row>
    <row r="127" spans="1:14" ht="12.75">
      <c r="A127" s="53">
        <v>116</v>
      </c>
      <c r="B127" s="44" t="s">
        <v>145</v>
      </c>
      <c r="C127" s="45">
        <v>0.0838449</v>
      </c>
      <c r="D127" s="46">
        <v>52852.51</v>
      </c>
      <c r="E127" s="46">
        <v>10965.55</v>
      </c>
      <c r="F127" s="46">
        <v>41886.96</v>
      </c>
      <c r="G127" s="46">
        <v>2593.25</v>
      </c>
      <c r="H127" s="46">
        <v>518.65</v>
      </c>
      <c r="I127" s="46">
        <v>20.75</v>
      </c>
      <c r="J127" s="46">
        <v>2053.85</v>
      </c>
      <c r="K127" s="46">
        <v>459632.23</v>
      </c>
      <c r="L127" s="46">
        <v>91926.5</v>
      </c>
      <c r="M127" s="47">
        <v>367705.73</v>
      </c>
      <c r="N127" s="30">
        <f t="shared" si="1"/>
        <v>411646.54</v>
      </c>
    </row>
    <row r="128" spans="1:14" ht="12.75">
      <c r="A128" s="53">
        <v>117</v>
      </c>
      <c r="B128" s="44" t="s">
        <v>146</v>
      </c>
      <c r="C128" s="45">
        <v>0.0829077</v>
      </c>
      <c r="D128" s="46">
        <v>67234.55</v>
      </c>
      <c r="E128" s="46">
        <v>14146.95</v>
      </c>
      <c r="F128" s="46">
        <v>53087.6</v>
      </c>
      <c r="G128" s="46">
        <v>2564.26</v>
      </c>
      <c r="H128" s="46">
        <v>512.85</v>
      </c>
      <c r="I128" s="46">
        <v>20.51</v>
      </c>
      <c r="J128" s="46">
        <v>2030.9</v>
      </c>
      <c r="K128" s="46">
        <v>465975.29</v>
      </c>
      <c r="L128" s="46">
        <v>93194.98</v>
      </c>
      <c r="M128" s="47">
        <v>372780.31</v>
      </c>
      <c r="N128" s="30">
        <f t="shared" si="1"/>
        <v>427898.81</v>
      </c>
    </row>
    <row r="129" spans="1:14" ht="12.75">
      <c r="A129" s="53">
        <v>118</v>
      </c>
      <c r="B129" s="44" t="s">
        <v>147</v>
      </c>
      <c r="C129" s="45">
        <v>0.1257425</v>
      </c>
      <c r="D129" s="46">
        <v>101007.65</v>
      </c>
      <c r="E129" s="46">
        <v>20749.63</v>
      </c>
      <c r="F129" s="46">
        <v>80258.02</v>
      </c>
      <c r="G129" s="46">
        <v>3889.11</v>
      </c>
      <c r="H129" s="46">
        <v>777.82</v>
      </c>
      <c r="I129" s="46">
        <v>31.11</v>
      </c>
      <c r="J129" s="46">
        <v>3080.18</v>
      </c>
      <c r="K129" s="46">
        <v>715514.5</v>
      </c>
      <c r="L129" s="46">
        <v>143102.9</v>
      </c>
      <c r="M129" s="47">
        <v>572411.6</v>
      </c>
      <c r="N129" s="30">
        <f t="shared" si="1"/>
        <v>655749.7999999999</v>
      </c>
    </row>
    <row r="130" spans="1:14" ht="12.75">
      <c r="A130" s="53">
        <v>119</v>
      </c>
      <c r="B130" s="44" t="s">
        <v>148</v>
      </c>
      <c r="C130" s="45">
        <v>0.2548622</v>
      </c>
      <c r="D130" s="46">
        <v>267046.15</v>
      </c>
      <c r="E130" s="46">
        <v>56484.46</v>
      </c>
      <c r="F130" s="46">
        <v>210561.69</v>
      </c>
      <c r="G130" s="46">
        <v>7882.68</v>
      </c>
      <c r="H130" s="46">
        <v>1576.54</v>
      </c>
      <c r="I130" s="46">
        <v>63.06</v>
      </c>
      <c r="J130" s="46">
        <v>6243.08</v>
      </c>
      <c r="K130" s="46">
        <v>1429509.74</v>
      </c>
      <c r="L130" s="46">
        <v>285901.9</v>
      </c>
      <c r="M130" s="47">
        <v>1143607.84</v>
      </c>
      <c r="N130" s="30">
        <f t="shared" si="1"/>
        <v>1360412.61</v>
      </c>
    </row>
    <row r="131" spans="1:14" ht="12.75">
      <c r="A131" s="53">
        <v>120</v>
      </c>
      <c r="B131" s="44" t="s">
        <v>149</v>
      </c>
      <c r="C131" s="45">
        <v>0.1669008</v>
      </c>
      <c r="D131" s="46">
        <v>109424.75</v>
      </c>
      <c r="E131" s="46">
        <v>21245.93</v>
      </c>
      <c r="F131" s="46">
        <v>88178.82</v>
      </c>
      <c r="G131" s="46">
        <v>5162.1</v>
      </c>
      <c r="H131" s="46">
        <v>1032.42</v>
      </c>
      <c r="I131" s="46">
        <v>41.3</v>
      </c>
      <c r="J131" s="46">
        <v>4088.38</v>
      </c>
      <c r="K131" s="46">
        <v>938603.84</v>
      </c>
      <c r="L131" s="46">
        <v>187720.86</v>
      </c>
      <c r="M131" s="47">
        <v>750882.98</v>
      </c>
      <c r="N131" s="30">
        <f t="shared" si="1"/>
        <v>843150.1799999999</v>
      </c>
    </row>
    <row r="132" spans="1:14" ht="12.75">
      <c r="A132" s="53">
        <v>121</v>
      </c>
      <c r="B132" s="44" t="s">
        <v>150</v>
      </c>
      <c r="C132" s="45">
        <v>0.1896952</v>
      </c>
      <c r="D132" s="46">
        <v>459796.63</v>
      </c>
      <c r="E132" s="46">
        <v>98237.21</v>
      </c>
      <c r="F132" s="46">
        <v>361559.42</v>
      </c>
      <c r="G132" s="46">
        <v>5867.13</v>
      </c>
      <c r="H132" s="46">
        <v>1173.43</v>
      </c>
      <c r="I132" s="46">
        <v>46.94</v>
      </c>
      <c r="J132" s="46">
        <v>4646.76</v>
      </c>
      <c r="K132" s="46">
        <v>1067880.42</v>
      </c>
      <c r="L132" s="46">
        <v>213576.04</v>
      </c>
      <c r="M132" s="47">
        <v>854304.38</v>
      </c>
      <c r="N132" s="30">
        <f t="shared" si="1"/>
        <v>1220510.56</v>
      </c>
    </row>
    <row r="133" spans="1:14" ht="12.75">
      <c r="A133" s="53">
        <v>122</v>
      </c>
      <c r="B133" s="44" t="s">
        <v>151</v>
      </c>
      <c r="C133" s="45">
        <v>0.212041</v>
      </c>
      <c r="D133" s="46">
        <v>86783.93</v>
      </c>
      <c r="E133" s="46">
        <v>19297.9</v>
      </c>
      <c r="F133" s="46">
        <v>67486.03</v>
      </c>
      <c r="G133" s="46">
        <v>6558.26</v>
      </c>
      <c r="H133" s="46">
        <v>1311.65</v>
      </c>
      <c r="I133" s="46">
        <v>52.47</v>
      </c>
      <c r="J133" s="46">
        <v>5194.14</v>
      </c>
      <c r="K133" s="46">
        <v>1211157.03</v>
      </c>
      <c r="L133" s="46">
        <v>242231.46</v>
      </c>
      <c r="M133" s="47">
        <v>968925.57</v>
      </c>
      <c r="N133" s="30">
        <f t="shared" si="1"/>
        <v>1041605.74</v>
      </c>
    </row>
    <row r="134" spans="1:14" ht="12.75">
      <c r="A134" s="53">
        <v>123</v>
      </c>
      <c r="B134" s="44" t="s">
        <v>152</v>
      </c>
      <c r="C134" s="45">
        <v>0.1886902</v>
      </c>
      <c r="D134" s="46">
        <v>101326.35</v>
      </c>
      <c r="E134" s="46">
        <v>21246.95</v>
      </c>
      <c r="F134" s="46">
        <v>80079.4</v>
      </c>
      <c r="G134" s="46">
        <v>5836.03</v>
      </c>
      <c r="H134" s="46">
        <v>1167.21</v>
      </c>
      <c r="I134" s="46">
        <v>46.69</v>
      </c>
      <c r="J134" s="46">
        <v>4622.13</v>
      </c>
      <c r="K134" s="46">
        <v>985998.98</v>
      </c>
      <c r="L134" s="46">
        <v>197199.84</v>
      </c>
      <c r="M134" s="47">
        <v>788799.14</v>
      </c>
      <c r="N134" s="30">
        <f t="shared" si="1"/>
        <v>873500.67</v>
      </c>
    </row>
    <row r="135" spans="1:14" ht="12.75">
      <c r="A135" s="53">
        <v>124</v>
      </c>
      <c r="B135" s="44" t="s">
        <v>153</v>
      </c>
      <c r="C135" s="45">
        <v>1.7023954</v>
      </c>
      <c r="D135" s="46">
        <v>3702194.26</v>
      </c>
      <c r="E135" s="46">
        <v>763635.05</v>
      </c>
      <c r="F135" s="46">
        <v>2938559.21</v>
      </c>
      <c r="G135" s="46">
        <v>52653.69</v>
      </c>
      <c r="H135" s="46">
        <v>10530.74</v>
      </c>
      <c r="I135" s="46">
        <v>421.23</v>
      </c>
      <c r="J135" s="46">
        <v>41701.72</v>
      </c>
      <c r="K135" s="46">
        <v>9668675.63</v>
      </c>
      <c r="L135" s="46">
        <v>1933735.12</v>
      </c>
      <c r="M135" s="47">
        <v>7734940.51</v>
      </c>
      <c r="N135" s="30">
        <f t="shared" si="1"/>
        <v>10715201.44</v>
      </c>
    </row>
    <row r="136" spans="1:14" ht="12.75">
      <c r="A136" s="53">
        <v>125</v>
      </c>
      <c r="B136" s="44" t="s">
        <v>154</v>
      </c>
      <c r="C136" s="45">
        <v>0.1279158</v>
      </c>
      <c r="D136" s="46">
        <v>24698.57</v>
      </c>
      <c r="E136" s="46">
        <v>5517.31</v>
      </c>
      <c r="F136" s="46">
        <v>19181.26</v>
      </c>
      <c r="G136" s="46">
        <v>3956.34</v>
      </c>
      <c r="H136" s="46">
        <v>791.27</v>
      </c>
      <c r="I136" s="46">
        <v>31.65</v>
      </c>
      <c r="J136" s="46">
        <v>3133.42</v>
      </c>
      <c r="K136" s="46">
        <v>716257.65</v>
      </c>
      <c r="L136" s="46">
        <v>143251.51</v>
      </c>
      <c r="M136" s="47">
        <v>573006.14</v>
      </c>
      <c r="N136" s="30">
        <f t="shared" si="1"/>
        <v>595320.8200000001</v>
      </c>
    </row>
    <row r="137" spans="1:14" ht="12.75">
      <c r="A137" s="53">
        <v>126</v>
      </c>
      <c r="B137" s="44" t="s">
        <v>155</v>
      </c>
      <c r="C137" s="45">
        <v>0.2534565</v>
      </c>
      <c r="D137" s="46">
        <v>104304.74</v>
      </c>
      <c r="E137" s="46">
        <v>22401.29</v>
      </c>
      <c r="F137" s="46">
        <v>81903.45</v>
      </c>
      <c r="G137" s="46">
        <v>7839.2</v>
      </c>
      <c r="H137" s="46">
        <v>1567.84</v>
      </c>
      <c r="I137" s="46">
        <v>62.71</v>
      </c>
      <c r="J137" s="46">
        <v>6208.65</v>
      </c>
      <c r="K137" s="46">
        <v>1408682.01</v>
      </c>
      <c r="L137" s="46">
        <v>281736.42</v>
      </c>
      <c r="M137" s="47">
        <v>1126945.59</v>
      </c>
      <c r="N137" s="30">
        <f t="shared" si="1"/>
        <v>1215057.6900000002</v>
      </c>
    </row>
    <row r="138" spans="1:14" ht="12.75">
      <c r="A138" s="53">
        <v>127</v>
      </c>
      <c r="B138" s="44" t="s">
        <v>156</v>
      </c>
      <c r="C138" s="45">
        <v>0.2442684</v>
      </c>
      <c r="D138" s="46">
        <v>499645.65</v>
      </c>
      <c r="E138" s="46">
        <v>106425.37</v>
      </c>
      <c r="F138" s="46">
        <v>393220.28</v>
      </c>
      <c r="G138" s="46">
        <v>7555.03</v>
      </c>
      <c r="H138" s="46">
        <v>1511.01</v>
      </c>
      <c r="I138" s="46">
        <v>60.44</v>
      </c>
      <c r="J138" s="46">
        <v>5983.58</v>
      </c>
      <c r="K138" s="46">
        <v>1372086.7</v>
      </c>
      <c r="L138" s="46">
        <v>274417.35</v>
      </c>
      <c r="M138" s="47">
        <v>1097669.35</v>
      </c>
      <c r="N138" s="30">
        <f t="shared" si="1"/>
        <v>1496873.2100000002</v>
      </c>
    </row>
    <row r="139" spans="1:14" ht="12.75">
      <c r="A139" s="53">
        <v>128</v>
      </c>
      <c r="B139" s="44" t="s">
        <v>157</v>
      </c>
      <c r="C139" s="45">
        <v>2.9082475</v>
      </c>
      <c r="D139" s="46">
        <v>3855030.45</v>
      </c>
      <c r="E139" s="46">
        <v>793674.9</v>
      </c>
      <c r="F139" s="46">
        <v>3061355.55</v>
      </c>
      <c r="G139" s="46">
        <v>89949.7</v>
      </c>
      <c r="H139" s="46">
        <v>17989.94</v>
      </c>
      <c r="I139" s="46">
        <v>719.6</v>
      </c>
      <c r="J139" s="46">
        <v>71240.16</v>
      </c>
      <c r="K139" s="46">
        <v>16276112.07</v>
      </c>
      <c r="L139" s="46">
        <v>3255222.47</v>
      </c>
      <c r="M139" s="47">
        <v>13020889.6</v>
      </c>
      <c r="N139" s="30">
        <f t="shared" si="1"/>
        <v>16153485.309999999</v>
      </c>
    </row>
    <row r="140" spans="1:14" ht="12.75">
      <c r="A140" s="53">
        <v>129</v>
      </c>
      <c r="B140" s="44" t="s">
        <v>158</v>
      </c>
      <c r="C140" s="45">
        <v>0.0618925</v>
      </c>
      <c r="D140" s="46">
        <v>17241.92</v>
      </c>
      <c r="E140" s="46">
        <v>4123.02</v>
      </c>
      <c r="F140" s="46">
        <v>13118.9</v>
      </c>
      <c r="G140" s="46">
        <v>1914.28</v>
      </c>
      <c r="H140" s="46">
        <v>382.86</v>
      </c>
      <c r="I140" s="46">
        <v>15.31</v>
      </c>
      <c r="J140" s="46">
        <v>1516.11</v>
      </c>
      <c r="K140" s="46">
        <v>346988.44</v>
      </c>
      <c r="L140" s="46">
        <v>69397.68</v>
      </c>
      <c r="M140" s="47">
        <v>277590.76</v>
      </c>
      <c r="N140" s="30">
        <f t="shared" si="1"/>
        <v>292225.77</v>
      </c>
    </row>
    <row r="141" spans="1:14" ht="12.75">
      <c r="A141" s="53">
        <v>130</v>
      </c>
      <c r="B141" s="44" t="s">
        <v>159</v>
      </c>
      <c r="C141" s="45">
        <v>0.0705917</v>
      </c>
      <c r="D141" s="46">
        <v>7419.98</v>
      </c>
      <c r="E141" s="46">
        <v>1474.52</v>
      </c>
      <c r="F141" s="46">
        <v>5945.46</v>
      </c>
      <c r="G141" s="46">
        <v>2183.34</v>
      </c>
      <c r="H141" s="46">
        <v>436.67</v>
      </c>
      <c r="I141" s="46">
        <v>17.47</v>
      </c>
      <c r="J141" s="46">
        <v>1729.2</v>
      </c>
      <c r="K141" s="46">
        <v>397242.93</v>
      </c>
      <c r="L141" s="46">
        <v>79448.61</v>
      </c>
      <c r="M141" s="47">
        <v>317794.32</v>
      </c>
      <c r="N141" s="30">
        <f aca="true" t="shared" si="2" ref="N141:N204">+F141+J141+M141</f>
        <v>325468.98</v>
      </c>
    </row>
    <row r="142" spans="1:14" ht="12.75">
      <c r="A142" s="53">
        <v>131</v>
      </c>
      <c r="B142" s="44" t="s">
        <v>160</v>
      </c>
      <c r="C142" s="45">
        <v>0.1760592</v>
      </c>
      <c r="D142" s="46">
        <v>134047.14</v>
      </c>
      <c r="E142" s="46">
        <v>27784.4</v>
      </c>
      <c r="F142" s="46">
        <v>106262.74</v>
      </c>
      <c r="G142" s="46">
        <v>5445.36</v>
      </c>
      <c r="H142" s="46">
        <v>1089.07</v>
      </c>
      <c r="I142" s="46">
        <v>43.56</v>
      </c>
      <c r="J142" s="46">
        <v>4312.73</v>
      </c>
      <c r="K142" s="46">
        <v>979165.4</v>
      </c>
      <c r="L142" s="46">
        <v>195833.05</v>
      </c>
      <c r="M142" s="47">
        <v>783332.35</v>
      </c>
      <c r="N142" s="30">
        <f t="shared" si="2"/>
        <v>893907.82</v>
      </c>
    </row>
    <row r="143" spans="1:14" ht="12.75">
      <c r="A143" s="53">
        <v>132</v>
      </c>
      <c r="B143" s="44" t="s">
        <v>161</v>
      </c>
      <c r="C143" s="45">
        <v>0.3330659</v>
      </c>
      <c r="D143" s="46">
        <v>493446.06</v>
      </c>
      <c r="E143" s="46">
        <v>100888.65</v>
      </c>
      <c r="F143" s="46">
        <v>392557.41</v>
      </c>
      <c r="G143" s="46">
        <v>10301.45</v>
      </c>
      <c r="H143" s="46">
        <v>2060.29</v>
      </c>
      <c r="I143" s="46">
        <v>82.41</v>
      </c>
      <c r="J143" s="46">
        <v>8158.75</v>
      </c>
      <c r="K143" s="46">
        <v>1913543.57</v>
      </c>
      <c r="L143" s="46">
        <v>382708.68</v>
      </c>
      <c r="M143" s="47">
        <v>1530834.89</v>
      </c>
      <c r="N143" s="30">
        <f t="shared" si="2"/>
        <v>1931551.0499999998</v>
      </c>
    </row>
    <row r="144" spans="1:14" ht="12.75">
      <c r="A144" s="53">
        <v>133</v>
      </c>
      <c r="B144" s="44" t="s">
        <v>162</v>
      </c>
      <c r="C144" s="45">
        <v>0.0805162</v>
      </c>
      <c r="D144" s="46">
        <v>26098.04</v>
      </c>
      <c r="E144" s="46">
        <v>6167.54</v>
      </c>
      <c r="F144" s="46">
        <v>19930.5</v>
      </c>
      <c r="G144" s="46">
        <v>2490.29</v>
      </c>
      <c r="H144" s="46">
        <v>498.06</v>
      </c>
      <c r="I144" s="46">
        <v>19.92</v>
      </c>
      <c r="J144" s="46">
        <v>1972.31</v>
      </c>
      <c r="K144" s="46">
        <v>454115.01</v>
      </c>
      <c r="L144" s="46">
        <v>90823.09</v>
      </c>
      <c r="M144" s="47">
        <v>363291.92</v>
      </c>
      <c r="N144" s="30">
        <f t="shared" si="2"/>
        <v>385194.73</v>
      </c>
    </row>
    <row r="145" spans="1:14" ht="12.75">
      <c r="A145" s="53">
        <v>134</v>
      </c>
      <c r="B145" s="44" t="s">
        <v>163</v>
      </c>
      <c r="C145" s="45">
        <v>0.2064668</v>
      </c>
      <c r="D145" s="46">
        <v>175126.71</v>
      </c>
      <c r="E145" s="46">
        <v>36805.72</v>
      </c>
      <c r="F145" s="46">
        <v>138320.99</v>
      </c>
      <c r="G145" s="46">
        <v>6385.85</v>
      </c>
      <c r="H145" s="46">
        <v>1277.17</v>
      </c>
      <c r="I145" s="46">
        <v>51.09</v>
      </c>
      <c r="J145" s="46">
        <v>5057.59</v>
      </c>
      <c r="K145" s="46">
        <v>1157413.92</v>
      </c>
      <c r="L145" s="46">
        <v>231482.81</v>
      </c>
      <c r="M145" s="47">
        <v>925931.11</v>
      </c>
      <c r="N145" s="30">
        <f t="shared" si="2"/>
        <v>1069309.69</v>
      </c>
    </row>
    <row r="146" spans="1:14" ht="12.75">
      <c r="A146" s="53">
        <v>135</v>
      </c>
      <c r="B146" s="44" t="s">
        <v>164</v>
      </c>
      <c r="C146" s="45">
        <v>1.439921</v>
      </c>
      <c r="D146" s="46">
        <v>1629855.79</v>
      </c>
      <c r="E146" s="46">
        <v>337366.26</v>
      </c>
      <c r="F146" s="46">
        <v>1292489.53</v>
      </c>
      <c r="G146" s="46">
        <v>44535.58</v>
      </c>
      <c r="H146" s="46">
        <v>8907.12</v>
      </c>
      <c r="I146" s="46">
        <v>356.28</v>
      </c>
      <c r="J146" s="46">
        <v>35272.18</v>
      </c>
      <c r="K146" s="46">
        <v>8134114.78</v>
      </c>
      <c r="L146" s="46">
        <v>1626822.93</v>
      </c>
      <c r="M146" s="47">
        <v>6507291.85</v>
      </c>
      <c r="N146" s="30">
        <f t="shared" si="2"/>
        <v>7835053.56</v>
      </c>
    </row>
    <row r="147" spans="1:14" ht="12.75">
      <c r="A147" s="53">
        <v>136</v>
      </c>
      <c r="B147" s="44" t="s">
        <v>165</v>
      </c>
      <c r="C147" s="45">
        <v>0.0990801</v>
      </c>
      <c r="D147" s="46">
        <v>30105.55</v>
      </c>
      <c r="E147" s="46">
        <v>5887.87</v>
      </c>
      <c r="F147" s="46">
        <v>24217.68</v>
      </c>
      <c r="G147" s="46">
        <v>3064.48</v>
      </c>
      <c r="H147" s="46">
        <v>612.9</v>
      </c>
      <c r="I147" s="46">
        <v>24.52</v>
      </c>
      <c r="J147" s="46">
        <v>2427.06</v>
      </c>
      <c r="K147" s="46">
        <v>551412.26</v>
      </c>
      <c r="L147" s="46">
        <v>110282.4</v>
      </c>
      <c r="M147" s="47">
        <v>441129.86</v>
      </c>
      <c r="N147" s="30">
        <f t="shared" si="2"/>
        <v>467774.6</v>
      </c>
    </row>
    <row r="148" spans="1:14" ht="12.75">
      <c r="A148" s="53">
        <v>137</v>
      </c>
      <c r="B148" s="44" t="s">
        <v>166</v>
      </c>
      <c r="C148" s="45">
        <v>0.0884288</v>
      </c>
      <c r="D148" s="46">
        <v>104561.55</v>
      </c>
      <c r="E148" s="46">
        <v>20992.73</v>
      </c>
      <c r="F148" s="46">
        <v>83568.82</v>
      </c>
      <c r="G148" s="46">
        <v>2735.04</v>
      </c>
      <c r="H148" s="46">
        <v>547.01</v>
      </c>
      <c r="I148" s="46">
        <v>21.88</v>
      </c>
      <c r="J148" s="46">
        <v>2166.15</v>
      </c>
      <c r="K148" s="46">
        <v>499184.89</v>
      </c>
      <c r="L148" s="46">
        <v>99836.99</v>
      </c>
      <c r="M148" s="47">
        <v>399347.9</v>
      </c>
      <c r="N148" s="30">
        <f t="shared" si="2"/>
        <v>485082.87</v>
      </c>
    </row>
    <row r="149" spans="1:14" ht="12.75">
      <c r="A149" s="53">
        <v>138</v>
      </c>
      <c r="B149" s="44" t="s">
        <v>167</v>
      </c>
      <c r="C149" s="45">
        <v>0.176167</v>
      </c>
      <c r="D149" s="46">
        <v>149341.67</v>
      </c>
      <c r="E149" s="46">
        <v>31253.08</v>
      </c>
      <c r="F149" s="46">
        <v>118088.59</v>
      </c>
      <c r="G149" s="46">
        <v>5448.7</v>
      </c>
      <c r="H149" s="46">
        <v>1089.74</v>
      </c>
      <c r="I149" s="46">
        <v>43.59</v>
      </c>
      <c r="J149" s="46">
        <v>4315.37</v>
      </c>
      <c r="K149" s="46">
        <v>1008887.08</v>
      </c>
      <c r="L149" s="46">
        <v>201777.47</v>
      </c>
      <c r="M149" s="47">
        <v>807109.61</v>
      </c>
      <c r="N149" s="30">
        <f t="shared" si="2"/>
        <v>929513.57</v>
      </c>
    </row>
    <row r="150" spans="1:14" ht="12.75">
      <c r="A150" s="53">
        <v>139</v>
      </c>
      <c r="B150" s="44" t="s">
        <v>168</v>
      </c>
      <c r="C150" s="45">
        <v>0.0879791</v>
      </c>
      <c r="D150" s="46">
        <v>24090.28</v>
      </c>
      <c r="E150" s="46">
        <v>5435.67</v>
      </c>
      <c r="F150" s="46">
        <v>18654.61</v>
      </c>
      <c r="G150" s="46">
        <v>2721.13</v>
      </c>
      <c r="H150" s="46">
        <v>544.23</v>
      </c>
      <c r="I150" s="46">
        <v>21.77</v>
      </c>
      <c r="J150" s="46">
        <v>2155.13</v>
      </c>
      <c r="K150" s="46">
        <v>496579.95</v>
      </c>
      <c r="L150" s="46">
        <v>99316.06</v>
      </c>
      <c r="M150" s="47">
        <v>397263.89</v>
      </c>
      <c r="N150" s="30">
        <f t="shared" si="2"/>
        <v>418073.63</v>
      </c>
    </row>
    <row r="151" spans="1:14" ht="12.75">
      <c r="A151" s="53">
        <v>140</v>
      </c>
      <c r="B151" s="44" t="s">
        <v>169</v>
      </c>
      <c r="C151" s="45">
        <v>0.128132</v>
      </c>
      <c r="D151" s="46">
        <v>40596.88</v>
      </c>
      <c r="E151" s="46">
        <v>8162.51</v>
      </c>
      <c r="F151" s="46">
        <v>32434.37</v>
      </c>
      <c r="G151" s="46">
        <v>3963</v>
      </c>
      <c r="H151" s="46">
        <v>792.6</v>
      </c>
      <c r="I151" s="46">
        <v>31.7</v>
      </c>
      <c r="J151" s="46">
        <v>3138.7</v>
      </c>
      <c r="K151" s="46">
        <v>715396.31</v>
      </c>
      <c r="L151" s="46">
        <v>143079.32</v>
      </c>
      <c r="M151" s="47">
        <v>572316.99</v>
      </c>
      <c r="N151" s="30">
        <f t="shared" si="2"/>
        <v>607890.0599999999</v>
      </c>
    </row>
    <row r="152" spans="1:14" ht="12.75">
      <c r="A152" s="53">
        <v>141</v>
      </c>
      <c r="B152" s="44" t="s">
        <v>170</v>
      </c>
      <c r="C152" s="45">
        <v>0.1553168</v>
      </c>
      <c r="D152" s="46">
        <v>252669.52</v>
      </c>
      <c r="E152" s="46">
        <v>50830.24</v>
      </c>
      <c r="F152" s="46">
        <v>201839.28</v>
      </c>
      <c r="G152" s="46">
        <v>4803.83</v>
      </c>
      <c r="H152" s="46">
        <v>960.77</v>
      </c>
      <c r="I152" s="46">
        <v>38.43</v>
      </c>
      <c r="J152" s="46">
        <v>3804.63</v>
      </c>
      <c r="K152" s="46">
        <v>874530.76</v>
      </c>
      <c r="L152" s="46">
        <v>174906.21</v>
      </c>
      <c r="M152" s="47">
        <v>699624.55</v>
      </c>
      <c r="N152" s="30">
        <f t="shared" si="2"/>
        <v>905268.4600000001</v>
      </c>
    </row>
    <row r="153" spans="1:14" ht="12.75">
      <c r="A153" s="53">
        <v>142</v>
      </c>
      <c r="B153" s="44" t="s">
        <v>171</v>
      </c>
      <c r="C153" s="45">
        <v>0.1109374</v>
      </c>
      <c r="D153" s="46">
        <v>3837.27</v>
      </c>
      <c r="E153" s="46">
        <v>773.09</v>
      </c>
      <c r="F153" s="46">
        <v>3064.18</v>
      </c>
      <c r="G153" s="46">
        <v>3431.2</v>
      </c>
      <c r="H153" s="46">
        <v>686.24</v>
      </c>
      <c r="I153" s="46">
        <v>27.45</v>
      </c>
      <c r="J153" s="46">
        <v>2717.51</v>
      </c>
      <c r="K153" s="46">
        <v>625413.63</v>
      </c>
      <c r="L153" s="46">
        <v>125082.7</v>
      </c>
      <c r="M153" s="47">
        <v>500330.93</v>
      </c>
      <c r="N153" s="30">
        <f t="shared" si="2"/>
        <v>506112.62</v>
      </c>
    </row>
    <row r="154" spans="1:14" ht="12.75">
      <c r="A154" s="53">
        <v>143</v>
      </c>
      <c r="B154" s="44" t="s">
        <v>172</v>
      </c>
      <c r="C154" s="45">
        <v>0.5032523</v>
      </c>
      <c r="D154" s="46">
        <v>398878.68</v>
      </c>
      <c r="E154" s="46">
        <v>88870.19</v>
      </c>
      <c r="F154" s="46">
        <v>310008.49</v>
      </c>
      <c r="G154" s="46">
        <v>15565.18</v>
      </c>
      <c r="H154" s="46">
        <v>3113.04</v>
      </c>
      <c r="I154" s="46">
        <v>124.52</v>
      </c>
      <c r="J154" s="46">
        <v>12327.62</v>
      </c>
      <c r="K154" s="46">
        <v>2999084.2</v>
      </c>
      <c r="L154" s="46">
        <v>599816.78</v>
      </c>
      <c r="M154" s="47">
        <v>2399267.42</v>
      </c>
      <c r="N154" s="30">
        <f t="shared" si="2"/>
        <v>2721603.53</v>
      </c>
    </row>
    <row r="155" spans="1:14" ht="12.75">
      <c r="A155" s="53">
        <v>144</v>
      </c>
      <c r="B155" s="44" t="s">
        <v>173</v>
      </c>
      <c r="C155" s="45">
        <v>1.3719075</v>
      </c>
      <c r="D155" s="46">
        <v>1826574.48</v>
      </c>
      <c r="E155" s="46">
        <v>387881.15</v>
      </c>
      <c r="F155" s="46">
        <v>1438693.33</v>
      </c>
      <c r="G155" s="46">
        <v>42431.96</v>
      </c>
      <c r="H155" s="46">
        <v>8486.39</v>
      </c>
      <c r="I155" s="46">
        <v>339.46</v>
      </c>
      <c r="J155" s="46">
        <v>33606.11</v>
      </c>
      <c r="K155" s="46">
        <v>7614290.03</v>
      </c>
      <c r="L155" s="46">
        <v>1522858.01</v>
      </c>
      <c r="M155" s="47">
        <v>6091432.02</v>
      </c>
      <c r="N155" s="30">
        <f t="shared" si="2"/>
        <v>7563731.46</v>
      </c>
    </row>
    <row r="156" spans="1:14" ht="12.75">
      <c r="A156" s="53">
        <v>145</v>
      </c>
      <c r="B156" s="44" t="s">
        <v>174</v>
      </c>
      <c r="C156" s="45">
        <v>0.0637703</v>
      </c>
      <c r="D156" s="46">
        <v>15166.81</v>
      </c>
      <c r="E156" s="46">
        <v>3080.14</v>
      </c>
      <c r="F156" s="46">
        <v>12086.67</v>
      </c>
      <c r="G156" s="46">
        <v>1972.36</v>
      </c>
      <c r="H156" s="46">
        <v>394.47</v>
      </c>
      <c r="I156" s="46">
        <v>15.78</v>
      </c>
      <c r="J156" s="46">
        <v>1562.11</v>
      </c>
      <c r="K156" s="46">
        <v>357571.18</v>
      </c>
      <c r="L156" s="46">
        <v>71514.21</v>
      </c>
      <c r="M156" s="47">
        <v>286056.97</v>
      </c>
      <c r="N156" s="30">
        <f t="shared" si="2"/>
        <v>299705.75</v>
      </c>
    </row>
    <row r="157" spans="1:14" ht="12.75">
      <c r="A157" s="53">
        <v>146</v>
      </c>
      <c r="B157" s="44" t="s">
        <v>175</v>
      </c>
      <c r="C157" s="45">
        <v>0.1076089</v>
      </c>
      <c r="D157" s="46">
        <v>33648.09</v>
      </c>
      <c r="E157" s="46">
        <v>7918.99</v>
      </c>
      <c r="F157" s="46">
        <v>25729.1</v>
      </c>
      <c r="G157" s="46">
        <v>3328.26</v>
      </c>
      <c r="H157" s="46">
        <v>665.65</v>
      </c>
      <c r="I157" s="46">
        <v>26.63</v>
      </c>
      <c r="J157" s="46">
        <v>2635.98</v>
      </c>
      <c r="K157" s="46">
        <v>579090.27</v>
      </c>
      <c r="L157" s="46">
        <v>115817.99</v>
      </c>
      <c r="M157" s="47">
        <v>463272.28</v>
      </c>
      <c r="N157" s="30">
        <f t="shared" si="2"/>
        <v>491637.36000000004</v>
      </c>
    </row>
    <row r="158" spans="1:14" ht="12.75">
      <c r="A158" s="53">
        <v>147</v>
      </c>
      <c r="B158" s="44" t="s">
        <v>176</v>
      </c>
      <c r="C158" s="45">
        <v>0.2764651</v>
      </c>
      <c r="D158" s="46">
        <v>74650.84</v>
      </c>
      <c r="E158" s="46">
        <v>17354.49</v>
      </c>
      <c r="F158" s="46">
        <v>57296.35</v>
      </c>
      <c r="G158" s="46">
        <v>8550.84</v>
      </c>
      <c r="H158" s="46">
        <v>1710.17</v>
      </c>
      <c r="I158" s="46">
        <v>68.41</v>
      </c>
      <c r="J158" s="46">
        <v>6772.26</v>
      </c>
      <c r="K158" s="46">
        <v>1569029.8</v>
      </c>
      <c r="L158" s="46">
        <v>313805.97</v>
      </c>
      <c r="M158" s="47">
        <v>1255223.83</v>
      </c>
      <c r="N158" s="30">
        <f t="shared" si="2"/>
        <v>1319292.4400000002</v>
      </c>
    </row>
    <row r="159" spans="1:14" ht="12.75">
      <c r="A159" s="53">
        <v>148</v>
      </c>
      <c r="B159" s="44" t="s">
        <v>177</v>
      </c>
      <c r="C159" s="45">
        <v>0.6801246</v>
      </c>
      <c r="D159" s="46">
        <v>447582.68</v>
      </c>
      <c r="E159" s="46">
        <v>83583.15</v>
      </c>
      <c r="F159" s="46">
        <v>363999.53</v>
      </c>
      <c r="G159" s="46">
        <v>21035.7</v>
      </c>
      <c r="H159" s="46">
        <v>4207.14</v>
      </c>
      <c r="I159" s="46">
        <v>168.29</v>
      </c>
      <c r="J159" s="46">
        <v>16660.27</v>
      </c>
      <c r="K159" s="46">
        <v>3791580.53</v>
      </c>
      <c r="L159" s="46">
        <v>758316.07</v>
      </c>
      <c r="M159" s="47">
        <v>3033264.46</v>
      </c>
      <c r="N159" s="30">
        <f t="shared" si="2"/>
        <v>3413924.26</v>
      </c>
    </row>
    <row r="160" spans="1:14" ht="12.75">
      <c r="A160" s="53">
        <v>149</v>
      </c>
      <c r="B160" s="44" t="s">
        <v>178</v>
      </c>
      <c r="C160" s="45">
        <v>0.1074357</v>
      </c>
      <c r="D160" s="46">
        <v>22320.75</v>
      </c>
      <c r="E160" s="46">
        <v>4027.24</v>
      </c>
      <c r="F160" s="46">
        <v>18293.51</v>
      </c>
      <c r="G160" s="46">
        <v>3322.9</v>
      </c>
      <c r="H160" s="46">
        <v>664.58</v>
      </c>
      <c r="I160" s="46">
        <v>26.58</v>
      </c>
      <c r="J160" s="46">
        <v>2631.74</v>
      </c>
      <c r="K160" s="46">
        <v>597102.29</v>
      </c>
      <c r="L160" s="46">
        <v>119420.41</v>
      </c>
      <c r="M160" s="47">
        <v>477681.88</v>
      </c>
      <c r="N160" s="30">
        <f t="shared" si="2"/>
        <v>498607.13</v>
      </c>
    </row>
    <row r="161" spans="1:14" ht="12.75">
      <c r="A161" s="53">
        <v>150</v>
      </c>
      <c r="B161" s="44" t="s">
        <v>179</v>
      </c>
      <c r="C161" s="45">
        <v>0.7312642</v>
      </c>
      <c r="D161" s="46">
        <v>1175249.99</v>
      </c>
      <c r="E161" s="46">
        <v>243627.38</v>
      </c>
      <c r="F161" s="46">
        <v>931622.61</v>
      </c>
      <c r="G161" s="46">
        <v>22617.39</v>
      </c>
      <c r="H161" s="46">
        <v>4523.48</v>
      </c>
      <c r="I161" s="46">
        <v>180.94</v>
      </c>
      <c r="J161" s="46">
        <v>17912.97</v>
      </c>
      <c r="K161" s="46">
        <v>4075990.3</v>
      </c>
      <c r="L161" s="46">
        <v>815198.01</v>
      </c>
      <c r="M161" s="47">
        <v>3260792.29</v>
      </c>
      <c r="N161" s="30">
        <f t="shared" si="2"/>
        <v>4210327.87</v>
      </c>
    </row>
    <row r="162" spans="1:14" ht="12.75">
      <c r="A162" s="53">
        <v>151</v>
      </c>
      <c r="B162" s="44" t="s">
        <v>180</v>
      </c>
      <c r="C162" s="45">
        <v>0.0766616</v>
      </c>
      <c r="D162" s="46">
        <v>55521.53</v>
      </c>
      <c r="E162" s="46">
        <v>12120.62</v>
      </c>
      <c r="F162" s="46">
        <v>43400.91</v>
      </c>
      <c r="G162" s="46">
        <v>2371.09</v>
      </c>
      <c r="H162" s="46">
        <v>474.22</v>
      </c>
      <c r="I162" s="46">
        <v>18.97</v>
      </c>
      <c r="J162" s="46">
        <v>1877.9</v>
      </c>
      <c r="K162" s="46">
        <v>430153.73</v>
      </c>
      <c r="L162" s="46">
        <v>86030.75</v>
      </c>
      <c r="M162" s="47">
        <v>344122.98</v>
      </c>
      <c r="N162" s="30">
        <f t="shared" si="2"/>
        <v>389401.79</v>
      </c>
    </row>
    <row r="163" spans="1:14" ht="12.75">
      <c r="A163" s="53">
        <v>152</v>
      </c>
      <c r="B163" s="44" t="s">
        <v>181</v>
      </c>
      <c r="C163" s="45">
        <v>0.1270204</v>
      </c>
      <c r="D163" s="46">
        <v>61227.6</v>
      </c>
      <c r="E163" s="46">
        <v>12281.16</v>
      </c>
      <c r="F163" s="46">
        <v>48946.44</v>
      </c>
      <c r="G163" s="46">
        <v>3928.64</v>
      </c>
      <c r="H163" s="46">
        <v>785.73</v>
      </c>
      <c r="I163" s="46">
        <v>31.43</v>
      </c>
      <c r="J163" s="46">
        <v>3111.48</v>
      </c>
      <c r="K163" s="46">
        <v>710110.01</v>
      </c>
      <c r="L163" s="46">
        <v>142022.01</v>
      </c>
      <c r="M163" s="47">
        <v>568088</v>
      </c>
      <c r="N163" s="30">
        <f t="shared" si="2"/>
        <v>620145.92</v>
      </c>
    </row>
    <row r="164" spans="1:14" ht="12.75">
      <c r="A164" s="53">
        <v>153</v>
      </c>
      <c r="B164" s="44" t="s">
        <v>182</v>
      </c>
      <c r="C164" s="45">
        <v>0.3541441</v>
      </c>
      <c r="D164" s="46">
        <v>262347.64</v>
      </c>
      <c r="E164" s="46">
        <v>54825.09</v>
      </c>
      <c r="F164" s="46">
        <v>207522.55</v>
      </c>
      <c r="G164" s="46">
        <v>10953.39</v>
      </c>
      <c r="H164" s="46">
        <v>2190.68</v>
      </c>
      <c r="I164" s="46">
        <v>87.63</v>
      </c>
      <c r="J164" s="46">
        <v>8675.08</v>
      </c>
      <c r="K164" s="46">
        <v>2009624.97</v>
      </c>
      <c r="L164" s="46">
        <v>401924.99</v>
      </c>
      <c r="M164" s="47">
        <v>1607699.98</v>
      </c>
      <c r="N164" s="30">
        <f t="shared" si="2"/>
        <v>1823897.6099999999</v>
      </c>
    </row>
    <row r="165" spans="1:14" ht="12.75">
      <c r="A165" s="53">
        <v>154</v>
      </c>
      <c r="B165" s="44" t="s">
        <v>183</v>
      </c>
      <c r="C165" s="45">
        <v>0.1592175</v>
      </c>
      <c r="D165" s="46">
        <v>66321.7</v>
      </c>
      <c r="E165" s="46">
        <v>14692.1</v>
      </c>
      <c r="F165" s="46">
        <v>51629.6</v>
      </c>
      <c r="G165" s="46">
        <v>4924.48</v>
      </c>
      <c r="H165" s="46">
        <v>984.9</v>
      </c>
      <c r="I165" s="46">
        <v>39.4</v>
      </c>
      <c r="J165" s="46">
        <v>3900.18</v>
      </c>
      <c r="K165" s="46">
        <v>883770.14</v>
      </c>
      <c r="L165" s="46">
        <v>176754.04</v>
      </c>
      <c r="M165" s="47">
        <v>707016.1</v>
      </c>
      <c r="N165" s="30">
        <f t="shared" si="2"/>
        <v>762545.88</v>
      </c>
    </row>
    <row r="166" spans="1:14" ht="12.75">
      <c r="A166" s="53">
        <v>155</v>
      </c>
      <c r="B166" s="44" t="s">
        <v>184</v>
      </c>
      <c r="C166" s="45">
        <v>0.0988308</v>
      </c>
      <c r="D166" s="46">
        <v>22878.14</v>
      </c>
      <c r="E166" s="46">
        <v>4871.33</v>
      </c>
      <c r="F166" s="46">
        <v>18006.81</v>
      </c>
      <c r="G166" s="46">
        <v>3056.75</v>
      </c>
      <c r="H166" s="46">
        <v>611.35</v>
      </c>
      <c r="I166" s="46">
        <v>24.45</v>
      </c>
      <c r="J166" s="46">
        <v>2420.95</v>
      </c>
      <c r="K166" s="46">
        <v>538710.97</v>
      </c>
      <c r="L166" s="46">
        <v>107742.28</v>
      </c>
      <c r="M166" s="47">
        <v>430968.69</v>
      </c>
      <c r="N166" s="30">
        <f t="shared" si="2"/>
        <v>451396.45</v>
      </c>
    </row>
    <row r="167" spans="1:14" ht="12.75">
      <c r="A167" s="53">
        <v>156</v>
      </c>
      <c r="B167" s="44" t="s">
        <v>185</v>
      </c>
      <c r="C167" s="45">
        <v>0.2245683</v>
      </c>
      <c r="D167" s="46">
        <v>92107.95</v>
      </c>
      <c r="E167" s="46">
        <v>19589.2</v>
      </c>
      <c r="F167" s="46">
        <v>72518.75</v>
      </c>
      <c r="G167" s="46">
        <v>6945.71</v>
      </c>
      <c r="H167" s="46">
        <v>1389.14</v>
      </c>
      <c r="I167" s="46">
        <v>55.57</v>
      </c>
      <c r="J167" s="46">
        <v>5501</v>
      </c>
      <c r="K167" s="46">
        <v>1269188.98</v>
      </c>
      <c r="L167" s="46">
        <v>253837.78</v>
      </c>
      <c r="M167" s="47">
        <v>1015351.2</v>
      </c>
      <c r="N167" s="30">
        <f t="shared" si="2"/>
        <v>1093370.95</v>
      </c>
    </row>
    <row r="168" spans="1:14" ht="12.75">
      <c r="A168" s="53">
        <v>157</v>
      </c>
      <c r="B168" s="44" t="s">
        <v>186</v>
      </c>
      <c r="C168" s="45">
        <v>0.5789538</v>
      </c>
      <c r="D168" s="46">
        <v>407061.73</v>
      </c>
      <c r="E168" s="46">
        <v>87602.31</v>
      </c>
      <c r="F168" s="46">
        <v>319459.42</v>
      </c>
      <c r="G168" s="46">
        <v>17906.55</v>
      </c>
      <c r="H168" s="46">
        <v>3581.31</v>
      </c>
      <c r="I168" s="46">
        <v>143.25</v>
      </c>
      <c r="J168" s="46">
        <v>14181.99</v>
      </c>
      <c r="K168" s="46">
        <v>3293959.59</v>
      </c>
      <c r="L168" s="46">
        <v>658792</v>
      </c>
      <c r="M168" s="47">
        <v>2635167.59</v>
      </c>
      <c r="N168" s="30">
        <f t="shared" si="2"/>
        <v>2968809</v>
      </c>
    </row>
    <row r="169" spans="1:14" ht="12.75">
      <c r="A169" s="53">
        <v>158</v>
      </c>
      <c r="B169" s="44" t="s">
        <v>187</v>
      </c>
      <c r="C169" s="45">
        <v>0.5222391</v>
      </c>
      <c r="D169" s="46">
        <v>570592.37</v>
      </c>
      <c r="E169" s="46">
        <v>111640.35</v>
      </c>
      <c r="F169" s="46">
        <v>458952.02</v>
      </c>
      <c r="G169" s="46">
        <v>16152.43</v>
      </c>
      <c r="H169" s="46">
        <v>3230.49</v>
      </c>
      <c r="I169" s="46">
        <v>129.22</v>
      </c>
      <c r="J169" s="46">
        <v>12792.72</v>
      </c>
      <c r="K169" s="46">
        <v>2946471.61</v>
      </c>
      <c r="L169" s="46">
        <v>589294.28</v>
      </c>
      <c r="M169" s="47">
        <v>2357177.33</v>
      </c>
      <c r="N169" s="30">
        <f t="shared" si="2"/>
        <v>2828922.0700000003</v>
      </c>
    </row>
    <row r="170" spans="1:14" ht="12.75">
      <c r="A170" s="53">
        <v>159</v>
      </c>
      <c r="B170" s="44" t="s">
        <v>188</v>
      </c>
      <c r="C170" s="45">
        <v>0.0737368</v>
      </c>
      <c r="D170" s="46">
        <v>12211.02</v>
      </c>
      <c r="E170" s="46">
        <v>2775.19</v>
      </c>
      <c r="F170" s="46">
        <v>9435.83</v>
      </c>
      <c r="G170" s="46">
        <v>2280.64</v>
      </c>
      <c r="H170" s="46">
        <v>456.13</v>
      </c>
      <c r="I170" s="46">
        <v>18.25</v>
      </c>
      <c r="J170" s="46">
        <v>1806.26</v>
      </c>
      <c r="K170" s="46">
        <v>415197.54</v>
      </c>
      <c r="L170" s="46">
        <v>83039.58</v>
      </c>
      <c r="M170" s="47">
        <v>332157.96</v>
      </c>
      <c r="N170" s="30">
        <f t="shared" si="2"/>
        <v>343400.05000000005</v>
      </c>
    </row>
    <row r="171" spans="1:14" ht="12.75">
      <c r="A171" s="53">
        <v>160</v>
      </c>
      <c r="B171" s="44" t="s">
        <v>189</v>
      </c>
      <c r="C171" s="45">
        <v>0.0845253</v>
      </c>
      <c r="D171" s="46">
        <v>37098.46</v>
      </c>
      <c r="E171" s="46">
        <v>7152.2</v>
      </c>
      <c r="F171" s="46">
        <v>29946.26</v>
      </c>
      <c r="G171" s="46">
        <v>2614.3</v>
      </c>
      <c r="H171" s="46">
        <v>522.86</v>
      </c>
      <c r="I171" s="46">
        <v>20.91</v>
      </c>
      <c r="J171" s="46">
        <v>2070.53</v>
      </c>
      <c r="K171" s="46">
        <v>476249.03</v>
      </c>
      <c r="L171" s="46">
        <v>95249.8</v>
      </c>
      <c r="M171" s="47">
        <v>380999.23</v>
      </c>
      <c r="N171" s="30">
        <f t="shared" si="2"/>
        <v>413016.01999999996</v>
      </c>
    </row>
    <row r="172" spans="1:14" ht="12.75">
      <c r="A172" s="53">
        <v>161</v>
      </c>
      <c r="B172" s="44" t="s">
        <v>190</v>
      </c>
      <c r="C172" s="45">
        <v>0.4005842</v>
      </c>
      <c r="D172" s="46">
        <v>153126.49</v>
      </c>
      <c r="E172" s="46">
        <v>32556.2</v>
      </c>
      <c r="F172" s="46">
        <v>120570.29</v>
      </c>
      <c r="G172" s="46">
        <v>12389.74</v>
      </c>
      <c r="H172" s="46">
        <v>2477.95</v>
      </c>
      <c r="I172" s="46">
        <v>99.12</v>
      </c>
      <c r="J172" s="46">
        <v>9812.67</v>
      </c>
      <c r="K172" s="46">
        <v>2231862.09</v>
      </c>
      <c r="L172" s="46">
        <v>446372.36</v>
      </c>
      <c r="M172" s="47">
        <v>1785489.73</v>
      </c>
      <c r="N172" s="30">
        <f t="shared" si="2"/>
        <v>1915872.69</v>
      </c>
    </row>
    <row r="173" spans="1:14" ht="12.75">
      <c r="A173" s="53">
        <v>162</v>
      </c>
      <c r="B173" s="44" t="s">
        <v>191</v>
      </c>
      <c r="C173" s="45">
        <v>0.0900992</v>
      </c>
      <c r="D173" s="46">
        <v>66455.25</v>
      </c>
      <c r="E173" s="46">
        <v>13364.1</v>
      </c>
      <c r="F173" s="46">
        <v>53091.15</v>
      </c>
      <c r="G173" s="46">
        <v>2786.7</v>
      </c>
      <c r="H173" s="46">
        <v>557.34</v>
      </c>
      <c r="I173" s="46">
        <v>22.29</v>
      </c>
      <c r="J173" s="46">
        <v>2207.07</v>
      </c>
      <c r="K173" s="46">
        <v>504017.55</v>
      </c>
      <c r="L173" s="46">
        <v>100803.42</v>
      </c>
      <c r="M173" s="47">
        <v>403214.13</v>
      </c>
      <c r="N173" s="30">
        <f t="shared" si="2"/>
        <v>458512.35</v>
      </c>
    </row>
    <row r="174" spans="1:14" ht="12.75">
      <c r="A174" s="53">
        <v>163</v>
      </c>
      <c r="B174" s="44" t="s">
        <v>192</v>
      </c>
      <c r="C174" s="45">
        <v>0.0580766</v>
      </c>
      <c r="D174" s="46">
        <v>24637.2</v>
      </c>
      <c r="E174" s="46">
        <v>3877.11</v>
      </c>
      <c r="F174" s="46">
        <v>20760.09</v>
      </c>
      <c r="G174" s="46">
        <v>1796.25</v>
      </c>
      <c r="H174" s="46">
        <v>359.25</v>
      </c>
      <c r="I174" s="46">
        <v>14.37</v>
      </c>
      <c r="J174" s="46">
        <v>1422.63</v>
      </c>
      <c r="K174" s="46">
        <v>326288.91</v>
      </c>
      <c r="L174" s="46">
        <v>65257.81</v>
      </c>
      <c r="M174" s="47">
        <v>261031.1</v>
      </c>
      <c r="N174" s="30">
        <f t="shared" si="2"/>
        <v>283213.82</v>
      </c>
    </row>
    <row r="175" spans="1:14" ht="12.75">
      <c r="A175" s="53">
        <v>164</v>
      </c>
      <c r="B175" s="44" t="s">
        <v>193</v>
      </c>
      <c r="C175" s="45">
        <v>0.0919954</v>
      </c>
      <c r="D175" s="46">
        <v>34786.33</v>
      </c>
      <c r="E175" s="46">
        <v>7228.13</v>
      </c>
      <c r="F175" s="46">
        <v>27558.2</v>
      </c>
      <c r="G175" s="46">
        <v>2845.34</v>
      </c>
      <c r="H175" s="46">
        <v>569.07</v>
      </c>
      <c r="I175" s="46">
        <v>22.76</v>
      </c>
      <c r="J175" s="46">
        <v>2253.51</v>
      </c>
      <c r="K175" s="46">
        <v>522600.97</v>
      </c>
      <c r="L175" s="46">
        <v>104520.16</v>
      </c>
      <c r="M175" s="47">
        <v>418080.81</v>
      </c>
      <c r="N175" s="30">
        <f t="shared" si="2"/>
        <v>447892.52</v>
      </c>
    </row>
    <row r="176" spans="1:14" ht="12.75">
      <c r="A176" s="53">
        <v>165</v>
      </c>
      <c r="B176" s="44" t="s">
        <v>194</v>
      </c>
      <c r="C176" s="45">
        <v>0.1129247</v>
      </c>
      <c r="D176" s="46">
        <v>114136.34</v>
      </c>
      <c r="E176" s="46">
        <v>25295.67</v>
      </c>
      <c r="F176" s="46">
        <v>88840.67</v>
      </c>
      <c r="G176" s="46">
        <v>3492.66</v>
      </c>
      <c r="H176" s="46">
        <v>698.53</v>
      </c>
      <c r="I176" s="46">
        <v>27.94</v>
      </c>
      <c r="J176" s="46">
        <v>2766.19</v>
      </c>
      <c r="K176" s="46">
        <v>631770.09</v>
      </c>
      <c r="L176" s="46">
        <v>126354.11</v>
      </c>
      <c r="M176" s="47">
        <v>505415.98</v>
      </c>
      <c r="N176" s="30">
        <f t="shared" si="2"/>
        <v>597022.84</v>
      </c>
    </row>
    <row r="177" spans="1:14" ht="12.75">
      <c r="A177" s="53">
        <v>166</v>
      </c>
      <c r="B177" s="44" t="s">
        <v>195</v>
      </c>
      <c r="C177" s="45">
        <v>0.1016276</v>
      </c>
      <c r="D177" s="46">
        <v>32505.17</v>
      </c>
      <c r="E177" s="46">
        <v>6503.22</v>
      </c>
      <c r="F177" s="46">
        <v>26001.95</v>
      </c>
      <c r="G177" s="46">
        <v>3143.26</v>
      </c>
      <c r="H177" s="46">
        <v>628.65</v>
      </c>
      <c r="I177" s="46">
        <v>25.15</v>
      </c>
      <c r="J177" s="46">
        <v>2489.46</v>
      </c>
      <c r="K177" s="46">
        <v>572387.53</v>
      </c>
      <c r="L177" s="46">
        <v>114477.44</v>
      </c>
      <c r="M177" s="47">
        <v>457910.09</v>
      </c>
      <c r="N177" s="30">
        <f t="shared" si="2"/>
        <v>486401.5</v>
      </c>
    </row>
    <row r="178" spans="1:14" ht="12.75">
      <c r="A178" s="53">
        <v>167</v>
      </c>
      <c r="B178" s="44" t="s">
        <v>196</v>
      </c>
      <c r="C178" s="45">
        <v>0.1554187</v>
      </c>
      <c r="D178" s="46">
        <v>276085.84</v>
      </c>
      <c r="E178" s="46">
        <v>58842.64</v>
      </c>
      <c r="F178" s="46">
        <v>217243.2</v>
      </c>
      <c r="G178" s="46">
        <v>4806.98</v>
      </c>
      <c r="H178" s="46">
        <v>961.4</v>
      </c>
      <c r="I178" s="46">
        <v>38.46</v>
      </c>
      <c r="J178" s="46">
        <v>3807.12</v>
      </c>
      <c r="K178" s="46">
        <v>870763.91</v>
      </c>
      <c r="L178" s="46">
        <v>174152.69</v>
      </c>
      <c r="M178" s="47">
        <v>696611.22</v>
      </c>
      <c r="N178" s="30">
        <f t="shared" si="2"/>
        <v>917661.54</v>
      </c>
    </row>
    <row r="179" spans="1:14" ht="12.75">
      <c r="A179" s="53">
        <v>168</v>
      </c>
      <c r="B179" s="44" t="s">
        <v>197</v>
      </c>
      <c r="C179" s="45">
        <v>0.12617</v>
      </c>
      <c r="D179" s="46">
        <v>39430.25</v>
      </c>
      <c r="E179" s="46">
        <v>8737.16</v>
      </c>
      <c r="F179" s="46">
        <v>30693.09</v>
      </c>
      <c r="G179" s="46">
        <v>3902.34</v>
      </c>
      <c r="H179" s="46">
        <v>780.47</v>
      </c>
      <c r="I179" s="46">
        <v>31.22</v>
      </c>
      <c r="J179" s="46">
        <v>3090.65</v>
      </c>
      <c r="K179" s="46">
        <v>706336.13</v>
      </c>
      <c r="L179" s="46">
        <v>141267.3</v>
      </c>
      <c r="M179" s="47">
        <v>565068.83</v>
      </c>
      <c r="N179" s="30">
        <f t="shared" si="2"/>
        <v>598852.57</v>
      </c>
    </row>
    <row r="180" spans="1:14" ht="12.75">
      <c r="A180" s="53">
        <v>169</v>
      </c>
      <c r="B180" s="44" t="s">
        <v>198</v>
      </c>
      <c r="C180" s="45">
        <v>0.3337824</v>
      </c>
      <c r="D180" s="46">
        <v>299154.16</v>
      </c>
      <c r="E180" s="46">
        <v>61509.89</v>
      </c>
      <c r="F180" s="46">
        <v>237644.27</v>
      </c>
      <c r="G180" s="46">
        <v>10323.61</v>
      </c>
      <c r="H180" s="46">
        <v>2064.72</v>
      </c>
      <c r="I180" s="46">
        <v>82.59</v>
      </c>
      <c r="J180" s="46">
        <v>8176.3</v>
      </c>
      <c r="K180" s="46">
        <v>1861637.7</v>
      </c>
      <c r="L180" s="46">
        <v>372327.56</v>
      </c>
      <c r="M180" s="47">
        <v>1489310.14</v>
      </c>
      <c r="N180" s="30">
        <f t="shared" si="2"/>
        <v>1735130.71</v>
      </c>
    </row>
    <row r="181" spans="1:14" ht="12.75">
      <c r="A181" s="53">
        <v>170</v>
      </c>
      <c r="B181" s="44" t="s">
        <v>199</v>
      </c>
      <c r="C181" s="45">
        <v>0.0965967</v>
      </c>
      <c r="D181" s="46">
        <v>39684.3</v>
      </c>
      <c r="E181" s="46">
        <v>7588.93</v>
      </c>
      <c r="F181" s="46">
        <v>32095.37</v>
      </c>
      <c r="G181" s="46">
        <v>2987.65</v>
      </c>
      <c r="H181" s="46">
        <v>597.53</v>
      </c>
      <c r="I181" s="46">
        <v>23.9</v>
      </c>
      <c r="J181" s="46">
        <v>2366.22</v>
      </c>
      <c r="K181" s="46">
        <v>545159.84</v>
      </c>
      <c r="L181" s="46">
        <v>109031.99</v>
      </c>
      <c r="M181" s="47">
        <v>436127.85</v>
      </c>
      <c r="N181" s="30">
        <f t="shared" si="2"/>
        <v>470589.43999999994</v>
      </c>
    </row>
    <row r="182" spans="1:14" ht="12.75">
      <c r="A182" s="53">
        <v>171</v>
      </c>
      <c r="B182" s="44" t="s">
        <v>200</v>
      </c>
      <c r="C182" s="45">
        <v>0.4973313</v>
      </c>
      <c r="D182" s="46">
        <v>117504.72</v>
      </c>
      <c r="E182" s="46">
        <v>23971.66</v>
      </c>
      <c r="F182" s="46">
        <v>93533.06</v>
      </c>
      <c r="G182" s="46">
        <v>15382.05</v>
      </c>
      <c r="H182" s="46">
        <v>3076.41</v>
      </c>
      <c r="I182" s="46">
        <v>123.06</v>
      </c>
      <c r="J182" s="46">
        <v>12182.58</v>
      </c>
      <c r="K182" s="46">
        <v>2912603.25</v>
      </c>
      <c r="L182" s="46">
        <v>582520.66</v>
      </c>
      <c r="M182" s="47">
        <v>2330082.59</v>
      </c>
      <c r="N182" s="30">
        <f t="shared" si="2"/>
        <v>2435798.23</v>
      </c>
    </row>
    <row r="183" spans="1:14" ht="12.75">
      <c r="A183" s="53">
        <v>172</v>
      </c>
      <c r="B183" s="44" t="s">
        <v>201</v>
      </c>
      <c r="C183" s="45">
        <v>0.3157904</v>
      </c>
      <c r="D183" s="46">
        <v>151491.19</v>
      </c>
      <c r="E183" s="46">
        <v>30604.02</v>
      </c>
      <c r="F183" s="46">
        <v>120887.17</v>
      </c>
      <c r="G183" s="46">
        <v>9767.14</v>
      </c>
      <c r="H183" s="46">
        <v>1953.43</v>
      </c>
      <c r="I183" s="46">
        <v>78.14</v>
      </c>
      <c r="J183" s="46">
        <v>7735.57</v>
      </c>
      <c r="K183" s="46">
        <v>1753422.56</v>
      </c>
      <c r="L183" s="46">
        <v>350684.39</v>
      </c>
      <c r="M183" s="47">
        <v>1402738.17</v>
      </c>
      <c r="N183" s="30">
        <f t="shared" si="2"/>
        <v>1531360.91</v>
      </c>
    </row>
    <row r="184" spans="1:14" ht="12.75">
      <c r="A184" s="53">
        <v>173</v>
      </c>
      <c r="B184" s="44" t="s">
        <v>202</v>
      </c>
      <c r="C184" s="45">
        <v>0.1353718</v>
      </c>
      <c r="D184" s="46">
        <v>18866.31</v>
      </c>
      <c r="E184" s="46">
        <v>4751.58</v>
      </c>
      <c r="F184" s="46">
        <v>14114.73</v>
      </c>
      <c r="G184" s="46">
        <v>4186.94</v>
      </c>
      <c r="H184" s="46">
        <v>837.39</v>
      </c>
      <c r="I184" s="46">
        <v>33.5</v>
      </c>
      <c r="J184" s="46">
        <v>3316.05</v>
      </c>
      <c r="K184" s="46">
        <v>752201.68</v>
      </c>
      <c r="L184" s="46">
        <v>150440.31</v>
      </c>
      <c r="M184" s="47">
        <v>601761.37</v>
      </c>
      <c r="N184" s="30">
        <f t="shared" si="2"/>
        <v>619192.15</v>
      </c>
    </row>
    <row r="185" spans="1:14" ht="12.75">
      <c r="A185" s="53">
        <v>174</v>
      </c>
      <c r="B185" s="44" t="s">
        <v>203</v>
      </c>
      <c r="C185" s="45">
        <v>0.8124706</v>
      </c>
      <c r="D185" s="46">
        <v>549164.87</v>
      </c>
      <c r="E185" s="46">
        <v>114042.88</v>
      </c>
      <c r="F185" s="46">
        <v>435121.99</v>
      </c>
      <c r="G185" s="46">
        <v>25129.04</v>
      </c>
      <c r="H185" s="46">
        <v>5025.81</v>
      </c>
      <c r="I185" s="46">
        <v>201.03</v>
      </c>
      <c r="J185" s="46">
        <v>19902.2</v>
      </c>
      <c r="K185" s="46">
        <v>4514917.7</v>
      </c>
      <c r="L185" s="46">
        <v>902983.56</v>
      </c>
      <c r="M185" s="47">
        <v>3611934.14</v>
      </c>
      <c r="N185" s="30">
        <f t="shared" si="2"/>
        <v>4066958.33</v>
      </c>
    </row>
    <row r="186" spans="1:14" ht="12.75">
      <c r="A186" s="53">
        <v>175</v>
      </c>
      <c r="B186" s="44" t="s">
        <v>204</v>
      </c>
      <c r="C186" s="45">
        <v>0.0691354</v>
      </c>
      <c r="D186" s="46">
        <v>24068.73</v>
      </c>
      <c r="E186" s="46">
        <v>4776.4</v>
      </c>
      <c r="F186" s="46">
        <v>19292.33</v>
      </c>
      <c r="G186" s="46">
        <v>2138.3</v>
      </c>
      <c r="H186" s="46">
        <v>427.66</v>
      </c>
      <c r="I186" s="46">
        <v>17.11</v>
      </c>
      <c r="J186" s="46">
        <v>1693.53</v>
      </c>
      <c r="K186" s="46">
        <v>391178.5</v>
      </c>
      <c r="L186" s="46">
        <v>78235.72</v>
      </c>
      <c r="M186" s="47">
        <v>312942.78</v>
      </c>
      <c r="N186" s="30">
        <f t="shared" si="2"/>
        <v>333928.64</v>
      </c>
    </row>
    <row r="187" spans="1:14" ht="12.75">
      <c r="A187" s="53">
        <v>176</v>
      </c>
      <c r="B187" s="44" t="s">
        <v>205</v>
      </c>
      <c r="C187" s="45">
        <v>0.1331625</v>
      </c>
      <c r="D187" s="46">
        <v>45782.52</v>
      </c>
      <c r="E187" s="46">
        <v>9452.58</v>
      </c>
      <c r="F187" s="46">
        <v>36329.94</v>
      </c>
      <c r="G187" s="46">
        <v>4118.6</v>
      </c>
      <c r="H187" s="46">
        <v>823.72</v>
      </c>
      <c r="I187" s="46">
        <v>32.95</v>
      </c>
      <c r="J187" s="46">
        <v>3261.93</v>
      </c>
      <c r="K187" s="46">
        <v>743545.97</v>
      </c>
      <c r="L187" s="46">
        <v>148709.24</v>
      </c>
      <c r="M187" s="47">
        <v>594836.73</v>
      </c>
      <c r="N187" s="30">
        <f t="shared" si="2"/>
        <v>634428.6</v>
      </c>
    </row>
    <row r="188" spans="1:14" ht="12.75">
      <c r="A188" s="53">
        <v>177</v>
      </c>
      <c r="B188" s="44" t="s">
        <v>206</v>
      </c>
      <c r="C188" s="45">
        <v>0.1186526</v>
      </c>
      <c r="D188" s="46">
        <v>22758.88</v>
      </c>
      <c r="E188" s="46">
        <v>4832.53</v>
      </c>
      <c r="F188" s="46">
        <v>17926.35</v>
      </c>
      <c r="G188" s="46">
        <v>3669.84</v>
      </c>
      <c r="H188" s="46">
        <v>733.97</v>
      </c>
      <c r="I188" s="46">
        <v>29.36</v>
      </c>
      <c r="J188" s="46">
        <v>2906.51</v>
      </c>
      <c r="K188" s="46">
        <v>661346.83</v>
      </c>
      <c r="L188" s="46">
        <v>132269.37</v>
      </c>
      <c r="M188" s="47">
        <v>529077.46</v>
      </c>
      <c r="N188" s="30">
        <f t="shared" si="2"/>
        <v>549910.32</v>
      </c>
    </row>
    <row r="189" spans="1:14" ht="12.75">
      <c r="A189" s="53">
        <v>178</v>
      </c>
      <c r="B189" s="44" t="s">
        <v>207</v>
      </c>
      <c r="C189" s="45">
        <v>0.1718096</v>
      </c>
      <c r="D189" s="46">
        <v>145219.91</v>
      </c>
      <c r="E189" s="46">
        <v>30277.53</v>
      </c>
      <c r="F189" s="46">
        <v>114942.38</v>
      </c>
      <c r="G189" s="46">
        <v>5313.94</v>
      </c>
      <c r="H189" s="46">
        <v>1062.79</v>
      </c>
      <c r="I189" s="46">
        <v>42.51</v>
      </c>
      <c r="J189" s="46">
        <v>4208.64</v>
      </c>
      <c r="K189" s="46">
        <v>962690.16</v>
      </c>
      <c r="L189" s="46">
        <v>192538.09</v>
      </c>
      <c r="M189" s="47">
        <v>770152.07</v>
      </c>
      <c r="N189" s="30">
        <f t="shared" si="2"/>
        <v>889303.09</v>
      </c>
    </row>
    <row r="190" spans="1:14" ht="12.75">
      <c r="A190" s="53">
        <v>179</v>
      </c>
      <c r="B190" s="44" t="s">
        <v>208</v>
      </c>
      <c r="C190" s="45">
        <v>0.7601325</v>
      </c>
      <c r="D190" s="46">
        <v>262114.21</v>
      </c>
      <c r="E190" s="46">
        <v>55394.59</v>
      </c>
      <c r="F190" s="46">
        <v>206719.62</v>
      </c>
      <c r="G190" s="46">
        <v>23510.28</v>
      </c>
      <c r="H190" s="46">
        <v>4702.06</v>
      </c>
      <c r="I190" s="46">
        <v>188.08</v>
      </c>
      <c r="J190" s="46">
        <v>18620.14</v>
      </c>
      <c r="K190" s="46">
        <v>4244783.66</v>
      </c>
      <c r="L190" s="46">
        <v>848956.78</v>
      </c>
      <c r="M190" s="47">
        <v>3395826.88</v>
      </c>
      <c r="N190" s="30">
        <f t="shared" si="2"/>
        <v>3621166.6399999997</v>
      </c>
    </row>
    <row r="191" spans="1:14" ht="12.75">
      <c r="A191" s="53">
        <v>180</v>
      </c>
      <c r="B191" s="44" t="s">
        <v>209</v>
      </c>
      <c r="C191" s="45">
        <v>0.4480118</v>
      </c>
      <c r="D191" s="46">
        <v>28928.29</v>
      </c>
      <c r="E191" s="46">
        <v>6795.96</v>
      </c>
      <c r="F191" s="46">
        <v>22132.33</v>
      </c>
      <c r="G191" s="46">
        <v>13856.64</v>
      </c>
      <c r="H191" s="46">
        <v>2771.33</v>
      </c>
      <c r="I191" s="46">
        <v>110.85</v>
      </c>
      <c r="J191" s="46">
        <v>10974.46</v>
      </c>
      <c r="K191" s="46">
        <v>2496331.61</v>
      </c>
      <c r="L191" s="46">
        <v>499266.28</v>
      </c>
      <c r="M191" s="47">
        <v>1997065.33</v>
      </c>
      <c r="N191" s="30">
        <f t="shared" si="2"/>
        <v>2030172.12</v>
      </c>
    </row>
    <row r="192" spans="1:14" ht="12.75">
      <c r="A192" s="53">
        <v>181</v>
      </c>
      <c r="B192" s="44" t="s">
        <v>210</v>
      </c>
      <c r="C192" s="45">
        <v>0.1246022</v>
      </c>
      <c r="D192" s="46">
        <v>134522.36</v>
      </c>
      <c r="E192" s="46">
        <v>30840.38</v>
      </c>
      <c r="F192" s="46">
        <v>103681.98</v>
      </c>
      <c r="G192" s="46">
        <v>3853.85</v>
      </c>
      <c r="H192" s="46">
        <v>770.77</v>
      </c>
      <c r="I192" s="46">
        <v>30.83</v>
      </c>
      <c r="J192" s="46">
        <v>3052.25</v>
      </c>
      <c r="K192" s="46">
        <v>704471.96</v>
      </c>
      <c r="L192" s="46">
        <v>140894.44</v>
      </c>
      <c r="M192" s="47">
        <v>563577.52</v>
      </c>
      <c r="N192" s="30">
        <f t="shared" si="2"/>
        <v>670311.75</v>
      </c>
    </row>
    <row r="193" spans="1:14" ht="12.75">
      <c r="A193" s="53">
        <v>182</v>
      </c>
      <c r="B193" s="44" t="s">
        <v>211</v>
      </c>
      <c r="C193" s="45">
        <v>0.1406967</v>
      </c>
      <c r="D193" s="46">
        <v>18738.33</v>
      </c>
      <c r="E193" s="46">
        <v>3938.71</v>
      </c>
      <c r="F193" s="46">
        <v>14799.62</v>
      </c>
      <c r="G193" s="46">
        <v>4351.63</v>
      </c>
      <c r="H193" s="46">
        <v>870.33</v>
      </c>
      <c r="I193" s="46">
        <v>34.81</v>
      </c>
      <c r="J193" s="46">
        <v>3446.49</v>
      </c>
      <c r="K193" s="46">
        <v>816660.83</v>
      </c>
      <c r="L193" s="46">
        <v>163332.2</v>
      </c>
      <c r="M193" s="47">
        <v>653328.63</v>
      </c>
      <c r="N193" s="30">
        <f t="shared" si="2"/>
        <v>671574.74</v>
      </c>
    </row>
    <row r="194" spans="1:14" ht="12.75">
      <c r="A194" s="53">
        <v>183</v>
      </c>
      <c r="B194" s="44" t="s">
        <v>212</v>
      </c>
      <c r="C194" s="45">
        <v>0.4154774</v>
      </c>
      <c r="D194" s="46">
        <v>614465.55</v>
      </c>
      <c r="E194" s="46">
        <v>126617.19</v>
      </c>
      <c r="F194" s="46">
        <v>487848.36</v>
      </c>
      <c r="G194" s="46">
        <v>12850.36</v>
      </c>
      <c r="H194" s="46">
        <v>2570.07</v>
      </c>
      <c r="I194" s="46">
        <v>102.8</v>
      </c>
      <c r="J194" s="46">
        <v>10177.49</v>
      </c>
      <c r="K194" s="46">
        <v>2294036.44</v>
      </c>
      <c r="L194" s="46">
        <v>458807.27</v>
      </c>
      <c r="M194" s="47">
        <v>1835229.17</v>
      </c>
      <c r="N194" s="30">
        <f t="shared" si="2"/>
        <v>2333255.02</v>
      </c>
    </row>
    <row r="195" spans="1:14" ht="12.75">
      <c r="A195" s="53">
        <v>184</v>
      </c>
      <c r="B195" s="44" t="s">
        <v>213</v>
      </c>
      <c r="C195" s="45">
        <v>0.2373215</v>
      </c>
      <c r="D195" s="46">
        <v>184658.22</v>
      </c>
      <c r="E195" s="46">
        <v>39595.85</v>
      </c>
      <c r="F195" s="46">
        <v>145062.37</v>
      </c>
      <c r="G195" s="46">
        <v>7340.16</v>
      </c>
      <c r="H195" s="46">
        <v>1468.03</v>
      </c>
      <c r="I195" s="46">
        <v>58.72</v>
      </c>
      <c r="J195" s="46">
        <v>5813.41</v>
      </c>
      <c r="K195" s="46">
        <v>1334698.53</v>
      </c>
      <c r="L195" s="46">
        <v>266939.73</v>
      </c>
      <c r="M195" s="47">
        <v>1067758.8</v>
      </c>
      <c r="N195" s="30">
        <f t="shared" si="2"/>
        <v>1218634.58</v>
      </c>
    </row>
    <row r="196" spans="1:14" ht="12.75">
      <c r="A196" s="53">
        <v>185</v>
      </c>
      <c r="B196" s="44" t="s">
        <v>214</v>
      </c>
      <c r="C196" s="45">
        <v>0.1575338</v>
      </c>
      <c r="D196" s="46">
        <v>321641.11</v>
      </c>
      <c r="E196" s="46">
        <v>69556.07</v>
      </c>
      <c r="F196" s="46">
        <v>252085.04</v>
      </c>
      <c r="G196" s="46">
        <v>4872.4</v>
      </c>
      <c r="H196" s="46">
        <v>974.48</v>
      </c>
      <c r="I196" s="46">
        <v>38.98</v>
      </c>
      <c r="J196" s="46">
        <v>3858.94</v>
      </c>
      <c r="K196" s="46">
        <v>881311.02</v>
      </c>
      <c r="L196" s="46">
        <v>176262.18</v>
      </c>
      <c r="M196" s="47">
        <v>705048.84</v>
      </c>
      <c r="N196" s="30">
        <f t="shared" si="2"/>
        <v>960992.82</v>
      </c>
    </row>
    <row r="197" spans="1:14" ht="12.75">
      <c r="A197" s="53">
        <v>186</v>
      </c>
      <c r="B197" s="44" t="s">
        <v>215</v>
      </c>
      <c r="C197" s="45">
        <v>0.6177022</v>
      </c>
      <c r="D197" s="46">
        <v>792400.34</v>
      </c>
      <c r="E197" s="46">
        <v>163771.47</v>
      </c>
      <c r="F197" s="46">
        <v>628628.87</v>
      </c>
      <c r="G197" s="46">
        <v>19105.03</v>
      </c>
      <c r="H197" s="46">
        <v>3821.01</v>
      </c>
      <c r="I197" s="46">
        <v>152.84</v>
      </c>
      <c r="J197" s="46">
        <v>15131.18</v>
      </c>
      <c r="K197" s="46">
        <v>3413928.1</v>
      </c>
      <c r="L197" s="46">
        <v>682785.59</v>
      </c>
      <c r="M197" s="47">
        <v>2731142.51</v>
      </c>
      <c r="N197" s="30">
        <f t="shared" si="2"/>
        <v>3374902.5599999996</v>
      </c>
    </row>
    <row r="198" spans="1:14" ht="12.75">
      <c r="A198" s="53">
        <v>187</v>
      </c>
      <c r="B198" s="44" t="s">
        <v>216</v>
      </c>
      <c r="C198" s="45">
        <v>0.3519896</v>
      </c>
      <c r="D198" s="46">
        <v>201936.31</v>
      </c>
      <c r="E198" s="46">
        <v>42820.81</v>
      </c>
      <c r="F198" s="46">
        <v>159115.5</v>
      </c>
      <c r="G198" s="46">
        <v>10886.75</v>
      </c>
      <c r="H198" s="46">
        <v>2177.35</v>
      </c>
      <c r="I198" s="46">
        <v>87.09</v>
      </c>
      <c r="J198" s="46">
        <v>8622.31</v>
      </c>
      <c r="K198" s="46">
        <v>1978212.17</v>
      </c>
      <c r="L198" s="46">
        <v>395642.52</v>
      </c>
      <c r="M198" s="47">
        <v>1582569.65</v>
      </c>
      <c r="N198" s="30">
        <f t="shared" si="2"/>
        <v>1750307.46</v>
      </c>
    </row>
    <row r="199" spans="1:14" ht="12.75">
      <c r="A199" s="53">
        <v>188</v>
      </c>
      <c r="B199" s="44" t="s">
        <v>217</v>
      </c>
      <c r="C199" s="45">
        <v>0.2675962</v>
      </c>
      <c r="D199" s="46">
        <v>361493.4</v>
      </c>
      <c r="E199" s="46">
        <v>74377.82</v>
      </c>
      <c r="F199" s="46">
        <v>287115.58</v>
      </c>
      <c r="G199" s="46">
        <v>8276.53</v>
      </c>
      <c r="H199" s="46">
        <v>1655.31</v>
      </c>
      <c r="I199" s="46">
        <v>66.21</v>
      </c>
      <c r="J199" s="46">
        <v>6555.01</v>
      </c>
      <c r="K199" s="46">
        <v>1497218.78</v>
      </c>
      <c r="L199" s="46">
        <v>299443.79</v>
      </c>
      <c r="M199" s="47">
        <v>1197774.99</v>
      </c>
      <c r="N199" s="30">
        <f t="shared" si="2"/>
        <v>1491445.58</v>
      </c>
    </row>
    <row r="200" spans="1:14" ht="12.75">
      <c r="A200" s="53">
        <v>189</v>
      </c>
      <c r="B200" s="44" t="s">
        <v>218</v>
      </c>
      <c r="C200" s="45">
        <v>0.4139865</v>
      </c>
      <c r="D200" s="46">
        <v>972896.6</v>
      </c>
      <c r="E200" s="46">
        <v>205306.41</v>
      </c>
      <c r="F200" s="46">
        <v>767590.19</v>
      </c>
      <c r="G200" s="46">
        <v>12804.25</v>
      </c>
      <c r="H200" s="46">
        <v>2560.85</v>
      </c>
      <c r="I200" s="46">
        <v>102.43</v>
      </c>
      <c r="J200" s="46">
        <v>10140.97</v>
      </c>
      <c r="K200" s="46">
        <v>2292811.28</v>
      </c>
      <c r="L200" s="46">
        <v>458562.3</v>
      </c>
      <c r="M200" s="47">
        <v>1834248.98</v>
      </c>
      <c r="N200" s="30">
        <f t="shared" si="2"/>
        <v>2611980.1399999997</v>
      </c>
    </row>
    <row r="201" spans="1:14" ht="12.75">
      <c r="A201" s="53">
        <v>190</v>
      </c>
      <c r="B201" s="44" t="s">
        <v>219</v>
      </c>
      <c r="C201" s="45">
        <v>0.1734166</v>
      </c>
      <c r="D201" s="46">
        <v>71175.79</v>
      </c>
      <c r="E201" s="46">
        <v>14283.71</v>
      </c>
      <c r="F201" s="46">
        <v>56892.08</v>
      </c>
      <c r="G201" s="46">
        <v>5363.63</v>
      </c>
      <c r="H201" s="46">
        <v>1072.73</v>
      </c>
      <c r="I201" s="46">
        <v>42.91</v>
      </c>
      <c r="J201" s="46">
        <v>4247.99</v>
      </c>
      <c r="K201" s="46">
        <v>980422.46</v>
      </c>
      <c r="L201" s="46">
        <v>196084.55</v>
      </c>
      <c r="M201" s="47">
        <v>784337.91</v>
      </c>
      <c r="N201" s="30">
        <f t="shared" si="2"/>
        <v>845477.98</v>
      </c>
    </row>
    <row r="202" spans="1:14" ht="12.75">
      <c r="A202" s="53">
        <v>191</v>
      </c>
      <c r="B202" s="44" t="s">
        <v>220</v>
      </c>
      <c r="C202" s="45">
        <v>0.1883364</v>
      </c>
      <c r="D202" s="46">
        <v>32346.28</v>
      </c>
      <c r="E202" s="46">
        <v>7058.62</v>
      </c>
      <c r="F202" s="46">
        <v>25287.66</v>
      </c>
      <c r="G202" s="46">
        <v>5825.1</v>
      </c>
      <c r="H202" s="46">
        <v>1165.02</v>
      </c>
      <c r="I202" s="46">
        <v>46.6</v>
      </c>
      <c r="J202" s="46">
        <v>4613.48</v>
      </c>
      <c r="K202" s="46">
        <v>1042604.66</v>
      </c>
      <c r="L202" s="46">
        <v>208520.92</v>
      </c>
      <c r="M202" s="47">
        <v>834083.74</v>
      </c>
      <c r="N202" s="30">
        <f t="shared" si="2"/>
        <v>863984.88</v>
      </c>
    </row>
    <row r="203" spans="1:14" ht="12.75">
      <c r="A203" s="53">
        <v>192</v>
      </c>
      <c r="B203" s="44" t="s">
        <v>221</v>
      </c>
      <c r="C203" s="45">
        <v>0.1879406</v>
      </c>
      <c r="D203" s="46">
        <v>662108.17</v>
      </c>
      <c r="E203" s="46">
        <v>138847.71</v>
      </c>
      <c r="F203" s="46">
        <v>523260.46</v>
      </c>
      <c r="G203" s="46">
        <v>5812.84</v>
      </c>
      <c r="H203" s="46">
        <v>1162.57</v>
      </c>
      <c r="I203" s="46">
        <v>46.5</v>
      </c>
      <c r="J203" s="46">
        <v>4603.77</v>
      </c>
      <c r="K203" s="46">
        <v>1043996.89</v>
      </c>
      <c r="L203" s="46">
        <v>208799.33</v>
      </c>
      <c r="M203" s="47">
        <v>835197.56</v>
      </c>
      <c r="N203" s="30">
        <f t="shared" si="2"/>
        <v>1363061.79</v>
      </c>
    </row>
    <row r="204" spans="1:14" ht="12.75">
      <c r="A204" s="53">
        <v>193</v>
      </c>
      <c r="B204" s="44" t="s">
        <v>222</v>
      </c>
      <c r="C204" s="45">
        <v>0.0617231</v>
      </c>
      <c r="D204" s="46">
        <v>30399.19</v>
      </c>
      <c r="E204" s="46">
        <v>6089.6</v>
      </c>
      <c r="F204" s="46">
        <v>24309.59</v>
      </c>
      <c r="G204" s="46">
        <v>1909.05</v>
      </c>
      <c r="H204" s="46">
        <v>381.81</v>
      </c>
      <c r="I204" s="46">
        <v>15.27</v>
      </c>
      <c r="J204" s="46">
        <v>1511.97</v>
      </c>
      <c r="K204" s="46">
        <v>343824.57</v>
      </c>
      <c r="L204" s="46">
        <v>68764.99</v>
      </c>
      <c r="M204" s="47">
        <v>275059.58</v>
      </c>
      <c r="N204" s="30">
        <f t="shared" si="2"/>
        <v>300881.14</v>
      </c>
    </row>
    <row r="205" spans="1:14" ht="12.75">
      <c r="A205" s="53">
        <v>194</v>
      </c>
      <c r="B205" s="44" t="s">
        <v>223</v>
      </c>
      <c r="C205" s="45">
        <v>0.8652618</v>
      </c>
      <c r="D205" s="46">
        <v>1166040.38</v>
      </c>
      <c r="E205" s="46">
        <v>244681.66</v>
      </c>
      <c r="F205" s="46">
        <v>921358.72</v>
      </c>
      <c r="G205" s="46">
        <v>26761.83</v>
      </c>
      <c r="H205" s="46">
        <v>5352.37</v>
      </c>
      <c r="I205" s="46">
        <v>214.09</v>
      </c>
      <c r="J205" s="46">
        <v>21195.37</v>
      </c>
      <c r="K205" s="46">
        <v>4999287.65</v>
      </c>
      <c r="L205" s="46">
        <v>999857.49</v>
      </c>
      <c r="M205" s="47">
        <v>3999430.16</v>
      </c>
      <c r="N205" s="30">
        <f aca="true" t="shared" si="3" ref="N205:N256">+F205+J205+M205</f>
        <v>4941984.25</v>
      </c>
    </row>
    <row r="206" spans="1:14" ht="12.75">
      <c r="A206" s="53">
        <v>195</v>
      </c>
      <c r="B206" s="44" t="s">
        <v>224</v>
      </c>
      <c r="C206" s="45">
        <v>0.1703327</v>
      </c>
      <c r="D206" s="46">
        <v>239507.24</v>
      </c>
      <c r="E206" s="46">
        <v>50103.56</v>
      </c>
      <c r="F206" s="46">
        <v>189403.68</v>
      </c>
      <c r="G206" s="46">
        <v>5268.26</v>
      </c>
      <c r="H206" s="46">
        <v>1053.65</v>
      </c>
      <c r="I206" s="46">
        <v>42.15</v>
      </c>
      <c r="J206" s="46">
        <v>4172.46</v>
      </c>
      <c r="K206" s="46">
        <v>958829.2</v>
      </c>
      <c r="L206" s="46">
        <v>191765.78</v>
      </c>
      <c r="M206" s="47">
        <v>767063.42</v>
      </c>
      <c r="N206" s="30">
        <f t="shared" si="3"/>
        <v>960639.56</v>
      </c>
    </row>
    <row r="207" spans="1:14" ht="12.75">
      <c r="A207" s="53">
        <v>196</v>
      </c>
      <c r="B207" s="44" t="s">
        <v>225</v>
      </c>
      <c r="C207" s="45">
        <v>0.0788437</v>
      </c>
      <c r="D207" s="46">
        <v>47869.8</v>
      </c>
      <c r="E207" s="46">
        <v>9131.6</v>
      </c>
      <c r="F207" s="46">
        <v>38738.2</v>
      </c>
      <c r="G207" s="46">
        <v>2438.58</v>
      </c>
      <c r="H207" s="46">
        <v>487.72</v>
      </c>
      <c r="I207" s="46">
        <v>19.51</v>
      </c>
      <c r="J207" s="46">
        <v>1931.35</v>
      </c>
      <c r="K207" s="46">
        <v>447478.27</v>
      </c>
      <c r="L207" s="46">
        <v>89495.68</v>
      </c>
      <c r="M207" s="47">
        <v>357982.59</v>
      </c>
      <c r="N207" s="30">
        <f t="shared" si="3"/>
        <v>398652.14</v>
      </c>
    </row>
    <row r="208" spans="1:14" ht="12.75">
      <c r="A208" s="53">
        <v>197</v>
      </c>
      <c r="B208" s="44" t="s">
        <v>226</v>
      </c>
      <c r="C208" s="45">
        <v>0.0948892</v>
      </c>
      <c r="D208" s="46">
        <v>170024.22</v>
      </c>
      <c r="E208" s="46">
        <v>34208.68</v>
      </c>
      <c r="F208" s="46">
        <v>135815.54</v>
      </c>
      <c r="G208" s="46">
        <v>2934.85</v>
      </c>
      <c r="H208" s="46">
        <v>586.97</v>
      </c>
      <c r="I208" s="46">
        <v>23.48</v>
      </c>
      <c r="J208" s="46">
        <v>2324.4</v>
      </c>
      <c r="K208" s="46">
        <v>529834.7</v>
      </c>
      <c r="L208" s="46">
        <v>105966.94</v>
      </c>
      <c r="M208" s="47">
        <v>423867.76</v>
      </c>
      <c r="N208" s="30">
        <f t="shared" si="3"/>
        <v>562007.7</v>
      </c>
    </row>
    <row r="209" spans="1:14" ht="12.75">
      <c r="A209" s="53">
        <v>198</v>
      </c>
      <c r="B209" s="44" t="s">
        <v>227</v>
      </c>
      <c r="C209" s="45">
        <v>6.2164434</v>
      </c>
      <c r="D209" s="46">
        <v>7758317.67</v>
      </c>
      <c r="E209" s="46">
        <v>1592214.91</v>
      </c>
      <c r="F209" s="46">
        <v>6166102.76</v>
      </c>
      <c r="G209" s="46">
        <v>192269.45</v>
      </c>
      <c r="H209" s="46">
        <v>38453.89</v>
      </c>
      <c r="I209" s="46">
        <v>1538.16</v>
      </c>
      <c r="J209" s="46">
        <v>152277.4</v>
      </c>
      <c r="K209" s="46">
        <v>34864660.65</v>
      </c>
      <c r="L209" s="46">
        <v>6972932.16</v>
      </c>
      <c r="M209" s="47">
        <v>27891728.49</v>
      </c>
      <c r="N209" s="30">
        <f t="shared" si="3"/>
        <v>34210108.65</v>
      </c>
    </row>
    <row r="210" spans="1:14" ht="12.75">
      <c r="A210" s="53">
        <v>199</v>
      </c>
      <c r="B210" s="44" t="s">
        <v>228</v>
      </c>
      <c r="C210" s="45">
        <v>0.2440584</v>
      </c>
      <c r="D210" s="46">
        <v>310729.35</v>
      </c>
      <c r="E210" s="46">
        <v>67514.17</v>
      </c>
      <c r="F210" s="46">
        <v>243215.18</v>
      </c>
      <c r="G210" s="46">
        <v>7548.53</v>
      </c>
      <c r="H210" s="46">
        <v>1509.71</v>
      </c>
      <c r="I210" s="46">
        <v>60.39</v>
      </c>
      <c r="J210" s="46">
        <v>5978.43</v>
      </c>
      <c r="K210" s="46">
        <v>1382517.29</v>
      </c>
      <c r="L210" s="46">
        <v>276503.44</v>
      </c>
      <c r="M210" s="47">
        <v>1106013.85</v>
      </c>
      <c r="N210" s="30">
        <f t="shared" si="3"/>
        <v>1355207.46</v>
      </c>
    </row>
    <row r="211" spans="1:14" ht="12.75">
      <c r="A211" s="53">
        <v>200</v>
      </c>
      <c r="B211" s="44" t="s">
        <v>229</v>
      </c>
      <c r="C211" s="45">
        <v>0.0994821</v>
      </c>
      <c r="D211" s="46">
        <v>110921.77</v>
      </c>
      <c r="E211" s="46">
        <v>21838.52</v>
      </c>
      <c r="F211" s="46">
        <v>89083.25</v>
      </c>
      <c r="G211" s="46">
        <v>3076.9</v>
      </c>
      <c r="H211" s="46">
        <v>615.38</v>
      </c>
      <c r="I211" s="46">
        <v>24.62</v>
      </c>
      <c r="J211" s="46">
        <v>2436.9</v>
      </c>
      <c r="K211" s="46">
        <v>573422.77</v>
      </c>
      <c r="L211" s="46">
        <v>114684.52</v>
      </c>
      <c r="M211" s="47">
        <v>458738.25</v>
      </c>
      <c r="N211" s="30">
        <f t="shared" si="3"/>
        <v>550258.4</v>
      </c>
    </row>
    <row r="212" spans="1:14" ht="12.75">
      <c r="A212" s="53">
        <v>201</v>
      </c>
      <c r="B212" s="44" t="s">
        <v>230</v>
      </c>
      <c r="C212" s="45">
        <v>0.0993865</v>
      </c>
      <c r="D212" s="46">
        <v>74381.37</v>
      </c>
      <c r="E212" s="46">
        <v>15103.13</v>
      </c>
      <c r="F212" s="46">
        <v>59278.24</v>
      </c>
      <c r="G212" s="46">
        <v>3073.94</v>
      </c>
      <c r="H212" s="46">
        <v>614.79</v>
      </c>
      <c r="I212" s="46">
        <v>24.59</v>
      </c>
      <c r="J212" s="46">
        <v>2434.56</v>
      </c>
      <c r="K212" s="46">
        <v>555925.18</v>
      </c>
      <c r="L212" s="46">
        <v>111185.09</v>
      </c>
      <c r="M212" s="47">
        <v>444740.09</v>
      </c>
      <c r="N212" s="30">
        <f t="shared" si="3"/>
        <v>506452.89</v>
      </c>
    </row>
    <row r="213" spans="1:14" ht="12.75">
      <c r="A213" s="53">
        <v>202</v>
      </c>
      <c r="B213" s="44" t="s">
        <v>231</v>
      </c>
      <c r="C213" s="45">
        <v>0.1548266</v>
      </c>
      <c r="D213" s="46">
        <v>20187.51</v>
      </c>
      <c r="E213" s="46">
        <v>3850.98</v>
      </c>
      <c r="F213" s="46">
        <v>16336.53</v>
      </c>
      <c r="G213" s="46">
        <v>4788.66</v>
      </c>
      <c r="H213" s="46">
        <v>957.73</v>
      </c>
      <c r="I213" s="46">
        <v>38.31</v>
      </c>
      <c r="J213" s="46">
        <v>3792.62</v>
      </c>
      <c r="K213" s="46">
        <v>870396.84</v>
      </c>
      <c r="L213" s="46">
        <v>174079.36</v>
      </c>
      <c r="M213" s="47">
        <v>696317.48</v>
      </c>
      <c r="N213" s="30">
        <f t="shared" si="3"/>
        <v>716446.63</v>
      </c>
    </row>
    <row r="214" spans="1:14" ht="12.75">
      <c r="A214" s="53">
        <v>203</v>
      </c>
      <c r="B214" s="44" t="s">
        <v>232</v>
      </c>
      <c r="C214" s="45">
        <v>0.1281609</v>
      </c>
      <c r="D214" s="46">
        <v>68883.5</v>
      </c>
      <c r="E214" s="46">
        <v>14306.7</v>
      </c>
      <c r="F214" s="46">
        <v>54576.8</v>
      </c>
      <c r="G214" s="46">
        <v>3963.91</v>
      </c>
      <c r="H214" s="46">
        <v>792.78</v>
      </c>
      <c r="I214" s="46">
        <v>31.71</v>
      </c>
      <c r="J214" s="46">
        <v>3139.42</v>
      </c>
      <c r="K214" s="46">
        <v>736468.15</v>
      </c>
      <c r="L214" s="46">
        <v>147293.57</v>
      </c>
      <c r="M214" s="47">
        <v>589174.58</v>
      </c>
      <c r="N214" s="30">
        <f t="shared" si="3"/>
        <v>646890.7999999999</v>
      </c>
    </row>
    <row r="215" spans="1:14" ht="12.75">
      <c r="A215" s="53">
        <v>204</v>
      </c>
      <c r="B215" s="44" t="s">
        <v>233</v>
      </c>
      <c r="C215" s="45">
        <v>0.674885</v>
      </c>
      <c r="D215" s="46">
        <v>1200646.14</v>
      </c>
      <c r="E215" s="46">
        <v>246296.63</v>
      </c>
      <c r="F215" s="46">
        <v>954349.51</v>
      </c>
      <c r="G215" s="46">
        <v>20873.64</v>
      </c>
      <c r="H215" s="46">
        <v>4174.73</v>
      </c>
      <c r="I215" s="46">
        <v>166.99</v>
      </c>
      <c r="J215" s="46">
        <v>16531.92</v>
      </c>
      <c r="K215" s="46">
        <v>3842367.01</v>
      </c>
      <c r="L215" s="46">
        <v>768473.41</v>
      </c>
      <c r="M215" s="47">
        <v>3073893.6</v>
      </c>
      <c r="N215" s="30">
        <f t="shared" si="3"/>
        <v>4044775.0300000003</v>
      </c>
    </row>
    <row r="216" spans="1:14" ht="12.75">
      <c r="A216" s="53">
        <v>205</v>
      </c>
      <c r="B216" s="44" t="s">
        <v>234</v>
      </c>
      <c r="C216" s="45">
        <v>0.101867</v>
      </c>
      <c r="D216" s="46">
        <v>28402.01</v>
      </c>
      <c r="E216" s="46">
        <v>6198.82</v>
      </c>
      <c r="F216" s="46">
        <v>22203.19</v>
      </c>
      <c r="G216" s="46">
        <v>3150.66</v>
      </c>
      <c r="H216" s="46">
        <v>630.13</v>
      </c>
      <c r="I216" s="46">
        <v>25.21</v>
      </c>
      <c r="J216" s="46">
        <v>2495.32</v>
      </c>
      <c r="K216" s="46">
        <v>586898.11</v>
      </c>
      <c r="L216" s="46">
        <v>117379.65</v>
      </c>
      <c r="M216" s="47">
        <v>469518.46</v>
      </c>
      <c r="N216" s="30">
        <f t="shared" si="3"/>
        <v>494216.97000000003</v>
      </c>
    </row>
    <row r="217" spans="1:14" ht="12.75">
      <c r="A217" s="53">
        <v>206</v>
      </c>
      <c r="B217" s="44" t="s">
        <v>235</v>
      </c>
      <c r="C217" s="45">
        <v>0.1203206</v>
      </c>
      <c r="D217" s="46">
        <v>109404.14</v>
      </c>
      <c r="E217" s="46">
        <v>21280.37</v>
      </c>
      <c r="F217" s="46">
        <v>88123.77</v>
      </c>
      <c r="G217" s="46">
        <v>3721.41</v>
      </c>
      <c r="H217" s="46">
        <v>744.28</v>
      </c>
      <c r="I217" s="46">
        <v>29.77</v>
      </c>
      <c r="J217" s="46">
        <v>2947.36</v>
      </c>
      <c r="K217" s="46">
        <v>669280.38</v>
      </c>
      <c r="L217" s="46">
        <v>133856.04</v>
      </c>
      <c r="M217" s="47">
        <v>535424.34</v>
      </c>
      <c r="N217" s="30">
        <f t="shared" si="3"/>
        <v>626495.47</v>
      </c>
    </row>
    <row r="218" spans="1:14" ht="12.75">
      <c r="A218" s="53">
        <v>207</v>
      </c>
      <c r="B218" s="44" t="s">
        <v>236</v>
      </c>
      <c r="C218" s="45">
        <v>0.0869143</v>
      </c>
      <c r="D218" s="46">
        <v>26500.38</v>
      </c>
      <c r="E218" s="46">
        <v>5827.86</v>
      </c>
      <c r="F218" s="46">
        <v>20672.52</v>
      </c>
      <c r="G218" s="46">
        <v>2688.19</v>
      </c>
      <c r="H218" s="46">
        <v>537.64</v>
      </c>
      <c r="I218" s="46">
        <v>21.51</v>
      </c>
      <c r="J218" s="46">
        <v>2129.04</v>
      </c>
      <c r="K218" s="46">
        <v>485090.68</v>
      </c>
      <c r="L218" s="46">
        <v>97018.19</v>
      </c>
      <c r="M218" s="47">
        <v>388072.49</v>
      </c>
      <c r="N218" s="30">
        <f t="shared" si="3"/>
        <v>410874.05</v>
      </c>
    </row>
    <row r="219" spans="1:14" ht="12.75">
      <c r="A219" s="53">
        <v>208</v>
      </c>
      <c r="B219" s="44" t="s">
        <v>237</v>
      </c>
      <c r="C219" s="45">
        <v>0.0830086</v>
      </c>
      <c r="D219" s="46">
        <v>28160</v>
      </c>
      <c r="E219" s="46">
        <v>5682.52</v>
      </c>
      <c r="F219" s="46">
        <v>22477.48</v>
      </c>
      <c r="G219" s="46">
        <v>2567.39</v>
      </c>
      <c r="H219" s="46">
        <v>513.48</v>
      </c>
      <c r="I219" s="46">
        <v>20.54</v>
      </c>
      <c r="J219" s="46">
        <v>2033.37</v>
      </c>
      <c r="K219" s="46">
        <v>467500.86</v>
      </c>
      <c r="L219" s="46">
        <v>93500.15</v>
      </c>
      <c r="M219" s="47">
        <v>374000.71</v>
      </c>
      <c r="N219" s="30">
        <f t="shared" si="3"/>
        <v>398511.56</v>
      </c>
    </row>
    <row r="220" spans="1:14" ht="12.75">
      <c r="A220" s="53">
        <v>209</v>
      </c>
      <c r="B220" s="44" t="s">
        <v>238</v>
      </c>
      <c r="C220" s="45">
        <v>0.0937032</v>
      </c>
      <c r="D220" s="46">
        <v>30798.3</v>
      </c>
      <c r="E220" s="46">
        <v>6017.9</v>
      </c>
      <c r="F220" s="46">
        <v>24780.4</v>
      </c>
      <c r="G220" s="46">
        <v>2898.18</v>
      </c>
      <c r="H220" s="46">
        <v>579.64</v>
      </c>
      <c r="I220" s="46">
        <v>23.19</v>
      </c>
      <c r="J220" s="46">
        <v>2295.35</v>
      </c>
      <c r="K220" s="46">
        <v>527388.93</v>
      </c>
      <c r="L220" s="46">
        <v>105477.77</v>
      </c>
      <c r="M220" s="47">
        <v>421911.16</v>
      </c>
      <c r="N220" s="30">
        <f t="shared" si="3"/>
        <v>448986.91</v>
      </c>
    </row>
    <row r="221" spans="1:14" ht="12.75">
      <c r="A221" s="53">
        <v>210</v>
      </c>
      <c r="B221" s="44" t="s">
        <v>239</v>
      </c>
      <c r="C221" s="45">
        <v>0.1085584</v>
      </c>
      <c r="D221" s="46">
        <v>131737.05</v>
      </c>
      <c r="E221" s="46">
        <v>29577.43</v>
      </c>
      <c r="F221" s="46">
        <v>102159.62</v>
      </c>
      <c r="G221" s="46">
        <v>3357.61</v>
      </c>
      <c r="H221" s="46">
        <v>671.52</v>
      </c>
      <c r="I221" s="46">
        <v>26.86</v>
      </c>
      <c r="J221" s="46">
        <v>2659.23</v>
      </c>
      <c r="K221" s="46">
        <v>608297.92</v>
      </c>
      <c r="L221" s="46">
        <v>121659.55</v>
      </c>
      <c r="M221" s="47">
        <v>486638.37</v>
      </c>
      <c r="N221" s="30">
        <f t="shared" si="3"/>
        <v>591457.22</v>
      </c>
    </row>
    <row r="222" spans="1:14" ht="12.75">
      <c r="A222" s="53">
        <v>211</v>
      </c>
      <c r="B222" s="44" t="s">
        <v>240</v>
      </c>
      <c r="C222" s="45">
        <v>0.1896994</v>
      </c>
      <c r="D222" s="46">
        <v>48709.38</v>
      </c>
      <c r="E222" s="46">
        <v>10222.07</v>
      </c>
      <c r="F222" s="46">
        <v>38487.31</v>
      </c>
      <c r="G222" s="46">
        <v>5867.24</v>
      </c>
      <c r="H222" s="46">
        <v>1173.45</v>
      </c>
      <c r="I222" s="46">
        <v>46.94</v>
      </c>
      <c r="J222" s="46">
        <v>4646.85</v>
      </c>
      <c r="K222" s="46">
        <v>1082714.48</v>
      </c>
      <c r="L222" s="46">
        <v>216542.95</v>
      </c>
      <c r="M222" s="47">
        <v>866171.53</v>
      </c>
      <c r="N222" s="30">
        <f t="shared" si="3"/>
        <v>909305.6900000001</v>
      </c>
    </row>
    <row r="223" spans="1:14" ht="12.75">
      <c r="A223" s="53">
        <v>212</v>
      </c>
      <c r="B223" s="44" t="s">
        <v>241</v>
      </c>
      <c r="C223" s="45">
        <v>0.0906948</v>
      </c>
      <c r="D223" s="46">
        <v>126858.71</v>
      </c>
      <c r="E223" s="46">
        <v>26312.62</v>
      </c>
      <c r="F223" s="46">
        <v>100546.09</v>
      </c>
      <c r="G223" s="46">
        <v>2805.11</v>
      </c>
      <c r="H223" s="46">
        <v>561.02</v>
      </c>
      <c r="I223" s="46">
        <v>22.44</v>
      </c>
      <c r="J223" s="46">
        <v>2221.65</v>
      </c>
      <c r="K223" s="46">
        <v>509058.2</v>
      </c>
      <c r="L223" s="46">
        <v>101811.59</v>
      </c>
      <c r="M223" s="47">
        <v>407246.61</v>
      </c>
      <c r="N223" s="30">
        <f t="shared" si="3"/>
        <v>510014.35</v>
      </c>
    </row>
    <row r="224" spans="1:14" ht="12.75">
      <c r="A224" s="53">
        <v>213</v>
      </c>
      <c r="B224" s="44" t="s">
        <v>242</v>
      </c>
      <c r="C224" s="45">
        <v>0.1273345</v>
      </c>
      <c r="D224" s="46">
        <v>88054.74</v>
      </c>
      <c r="E224" s="46">
        <v>18671.91</v>
      </c>
      <c r="F224" s="46">
        <v>69382.83</v>
      </c>
      <c r="G224" s="46">
        <v>3938.35</v>
      </c>
      <c r="H224" s="46">
        <v>787.67</v>
      </c>
      <c r="I224" s="46">
        <v>31.51</v>
      </c>
      <c r="J224" s="46">
        <v>3119.17</v>
      </c>
      <c r="K224" s="46">
        <v>727487.61</v>
      </c>
      <c r="L224" s="46">
        <v>145497.48</v>
      </c>
      <c r="M224" s="47">
        <v>581990.13</v>
      </c>
      <c r="N224" s="30">
        <f t="shared" si="3"/>
        <v>654492.13</v>
      </c>
    </row>
    <row r="225" spans="1:14" ht="12.75">
      <c r="A225" s="53">
        <v>214</v>
      </c>
      <c r="B225" s="44" t="s">
        <v>243</v>
      </c>
      <c r="C225" s="45">
        <v>0.1382569</v>
      </c>
      <c r="D225" s="46">
        <v>45783.03</v>
      </c>
      <c r="E225" s="46">
        <v>9292.57</v>
      </c>
      <c r="F225" s="46">
        <v>36490.46</v>
      </c>
      <c r="G225" s="46">
        <v>4276.18</v>
      </c>
      <c r="H225" s="46">
        <v>855.24</v>
      </c>
      <c r="I225" s="46">
        <v>34.21</v>
      </c>
      <c r="J225" s="46">
        <v>3386.73</v>
      </c>
      <c r="K225" s="46">
        <v>772406.86</v>
      </c>
      <c r="L225" s="46">
        <v>154481.35</v>
      </c>
      <c r="M225" s="47">
        <v>617925.51</v>
      </c>
      <c r="N225" s="30">
        <f t="shared" si="3"/>
        <v>657802.7</v>
      </c>
    </row>
    <row r="226" spans="1:14" ht="12.75">
      <c r="A226" s="53">
        <v>215</v>
      </c>
      <c r="B226" s="44" t="s">
        <v>244</v>
      </c>
      <c r="C226" s="45">
        <v>0.1027649</v>
      </c>
      <c r="D226" s="46">
        <v>38725.79</v>
      </c>
      <c r="E226" s="46">
        <v>8557.32</v>
      </c>
      <c r="F226" s="46">
        <v>30168.47</v>
      </c>
      <c r="G226" s="46">
        <v>3178.44</v>
      </c>
      <c r="H226" s="46">
        <v>635.69</v>
      </c>
      <c r="I226" s="46">
        <v>25.43</v>
      </c>
      <c r="J226" s="46">
        <v>2517.32</v>
      </c>
      <c r="K226" s="46">
        <v>578409.47</v>
      </c>
      <c r="L226" s="46">
        <v>115681.91</v>
      </c>
      <c r="M226" s="47">
        <v>462727.56</v>
      </c>
      <c r="N226" s="30">
        <f t="shared" si="3"/>
        <v>495413.35</v>
      </c>
    </row>
    <row r="227" spans="1:14" ht="12.75">
      <c r="A227" s="53">
        <v>216</v>
      </c>
      <c r="B227" s="44" t="s">
        <v>245</v>
      </c>
      <c r="C227" s="45">
        <v>0.250917</v>
      </c>
      <c r="D227" s="46">
        <v>83452.38</v>
      </c>
      <c r="E227" s="46">
        <v>17581.41</v>
      </c>
      <c r="F227" s="46">
        <v>65870.97</v>
      </c>
      <c r="G227" s="46">
        <v>7760.65</v>
      </c>
      <c r="H227" s="46">
        <v>1552.13</v>
      </c>
      <c r="I227" s="46">
        <v>62.09</v>
      </c>
      <c r="J227" s="46">
        <v>6146.43</v>
      </c>
      <c r="K227" s="46">
        <v>1407187.86</v>
      </c>
      <c r="L227" s="46">
        <v>281437.52</v>
      </c>
      <c r="M227" s="47">
        <v>1125750.34</v>
      </c>
      <c r="N227" s="30">
        <f t="shared" si="3"/>
        <v>1197767.74</v>
      </c>
    </row>
    <row r="228" spans="1:14" ht="12.75">
      <c r="A228" s="53">
        <v>217</v>
      </c>
      <c r="B228" s="44" t="s">
        <v>246</v>
      </c>
      <c r="C228" s="45">
        <v>0.1095786</v>
      </c>
      <c r="D228" s="46">
        <v>24579.33</v>
      </c>
      <c r="E228" s="46">
        <v>5352.45</v>
      </c>
      <c r="F228" s="46">
        <v>19226.88</v>
      </c>
      <c r="G228" s="46">
        <v>3389.18</v>
      </c>
      <c r="H228" s="46">
        <v>677.84</v>
      </c>
      <c r="I228" s="46">
        <v>27.11</v>
      </c>
      <c r="J228" s="46">
        <v>2684.23</v>
      </c>
      <c r="K228" s="46">
        <v>608234.15</v>
      </c>
      <c r="L228" s="46">
        <v>121646.74</v>
      </c>
      <c r="M228" s="47">
        <v>486587.41</v>
      </c>
      <c r="N228" s="30">
        <f t="shared" si="3"/>
        <v>508498.51999999996</v>
      </c>
    </row>
    <row r="229" spans="1:14" ht="12.75">
      <c r="A229" s="53">
        <v>218</v>
      </c>
      <c r="B229" s="44" t="s">
        <v>247</v>
      </c>
      <c r="C229" s="45">
        <v>0.534093</v>
      </c>
      <c r="D229" s="46">
        <v>777715.22</v>
      </c>
      <c r="E229" s="46">
        <v>163325.48</v>
      </c>
      <c r="F229" s="46">
        <v>614389.74</v>
      </c>
      <c r="G229" s="46">
        <v>16519.05</v>
      </c>
      <c r="H229" s="46">
        <v>3303.81</v>
      </c>
      <c r="I229" s="46">
        <v>132.15</v>
      </c>
      <c r="J229" s="46">
        <v>13083.09</v>
      </c>
      <c r="K229" s="46">
        <v>2992494.91</v>
      </c>
      <c r="L229" s="46">
        <v>598499.01</v>
      </c>
      <c r="M229" s="47">
        <v>2393995.9</v>
      </c>
      <c r="N229" s="30">
        <f t="shared" si="3"/>
        <v>3021468.73</v>
      </c>
    </row>
    <row r="230" spans="1:14" ht="12.75">
      <c r="A230" s="53">
        <v>219</v>
      </c>
      <c r="B230" s="44" t="s">
        <v>248</v>
      </c>
      <c r="C230" s="45">
        <v>0.1400145</v>
      </c>
      <c r="D230" s="46">
        <v>42109</v>
      </c>
      <c r="E230" s="46">
        <v>8902.91</v>
      </c>
      <c r="F230" s="46">
        <v>33206.09</v>
      </c>
      <c r="G230" s="46">
        <v>4330.51</v>
      </c>
      <c r="H230" s="46">
        <v>866.1</v>
      </c>
      <c r="I230" s="46">
        <v>34.64</v>
      </c>
      <c r="J230" s="46">
        <v>3429.77</v>
      </c>
      <c r="K230" s="46">
        <v>789291.84</v>
      </c>
      <c r="L230" s="46">
        <v>157858.4</v>
      </c>
      <c r="M230" s="47">
        <v>631433.44</v>
      </c>
      <c r="N230" s="30">
        <f t="shared" si="3"/>
        <v>668069.2999999999</v>
      </c>
    </row>
    <row r="231" spans="1:14" ht="12.75">
      <c r="A231" s="53">
        <v>220</v>
      </c>
      <c r="B231" s="44" t="s">
        <v>249</v>
      </c>
      <c r="C231" s="45">
        <v>0.3320426</v>
      </c>
      <c r="D231" s="46">
        <v>391944.71</v>
      </c>
      <c r="E231" s="46">
        <v>84412.43</v>
      </c>
      <c r="F231" s="46">
        <v>307532.28</v>
      </c>
      <c r="G231" s="46">
        <v>10269.8</v>
      </c>
      <c r="H231" s="46">
        <v>2053.96</v>
      </c>
      <c r="I231" s="46">
        <v>82.16</v>
      </c>
      <c r="J231" s="46">
        <v>8133.68</v>
      </c>
      <c r="K231" s="46">
        <v>1867860.78</v>
      </c>
      <c r="L231" s="46">
        <v>373572.1</v>
      </c>
      <c r="M231" s="47">
        <v>1494288.68</v>
      </c>
      <c r="N231" s="30">
        <f t="shared" si="3"/>
        <v>1809954.64</v>
      </c>
    </row>
    <row r="232" spans="1:14" ht="12.75">
      <c r="A232" s="53">
        <v>221</v>
      </c>
      <c r="B232" s="44" t="s">
        <v>250</v>
      </c>
      <c r="C232" s="45">
        <v>0.1339083</v>
      </c>
      <c r="D232" s="46">
        <v>60305.57</v>
      </c>
      <c r="E232" s="46">
        <v>13444.86</v>
      </c>
      <c r="F232" s="46">
        <v>46860.71</v>
      </c>
      <c r="G232" s="46">
        <v>4141.68</v>
      </c>
      <c r="H232" s="46">
        <v>828.34</v>
      </c>
      <c r="I232" s="46">
        <v>33.13</v>
      </c>
      <c r="J232" s="46">
        <v>3280.21</v>
      </c>
      <c r="K232" s="46">
        <v>749823.88</v>
      </c>
      <c r="L232" s="46">
        <v>149964.68</v>
      </c>
      <c r="M232" s="47">
        <v>599859.2</v>
      </c>
      <c r="N232" s="30">
        <f t="shared" si="3"/>
        <v>650000.12</v>
      </c>
    </row>
    <row r="233" spans="1:14" ht="12.75">
      <c r="A233" s="53">
        <v>222</v>
      </c>
      <c r="B233" s="44" t="s">
        <v>251</v>
      </c>
      <c r="C233" s="45">
        <v>0.1151075</v>
      </c>
      <c r="D233" s="46">
        <v>22725.59</v>
      </c>
      <c r="E233" s="46">
        <v>4433.05</v>
      </c>
      <c r="F233" s="46">
        <v>18292.54</v>
      </c>
      <c r="G233" s="46">
        <v>3560.18</v>
      </c>
      <c r="H233" s="46">
        <v>712.04</v>
      </c>
      <c r="I233" s="46">
        <v>28.48</v>
      </c>
      <c r="J233" s="46">
        <v>2819.66</v>
      </c>
      <c r="K233" s="46">
        <v>657193.81</v>
      </c>
      <c r="L233" s="46">
        <v>131438.73</v>
      </c>
      <c r="M233" s="47">
        <v>525755.08</v>
      </c>
      <c r="N233" s="30">
        <f t="shared" si="3"/>
        <v>546867.2799999999</v>
      </c>
    </row>
    <row r="234" spans="1:14" ht="12.75">
      <c r="A234" s="53">
        <v>223</v>
      </c>
      <c r="B234" s="44" t="s">
        <v>252</v>
      </c>
      <c r="C234" s="45">
        <v>0.7609971</v>
      </c>
      <c r="D234" s="46">
        <v>238750.59</v>
      </c>
      <c r="E234" s="46">
        <v>50484.12</v>
      </c>
      <c r="F234" s="46">
        <v>188266.47</v>
      </c>
      <c r="G234" s="46">
        <v>23537.01</v>
      </c>
      <c r="H234" s="46">
        <v>4707.4</v>
      </c>
      <c r="I234" s="46">
        <v>188.3</v>
      </c>
      <c r="J234" s="46">
        <v>18641.31</v>
      </c>
      <c r="K234" s="46">
        <v>4424882.97</v>
      </c>
      <c r="L234" s="46">
        <v>884976.59</v>
      </c>
      <c r="M234" s="47">
        <v>3539906.38</v>
      </c>
      <c r="N234" s="30">
        <f t="shared" si="3"/>
        <v>3746814.1599999997</v>
      </c>
    </row>
    <row r="235" spans="1:14" ht="12.75">
      <c r="A235" s="53">
        <v>224</v>
      </c>
      <c r="B235" s="44" t="s">
        <v>253</v>
      </c>
      <c r="C235" s="45">
        <v>4.3136367</v>
      </c>
      <c r="D235" s="46">
        <v>2020455.03</v>
      </c>
      <c r="E235" s="46">
        <v>417413.61</v>
      </c>
      <c r="F235" s="46">
        <v>1603041.42</v>
      </c>
      <c r="G235" s="46">
        <v>133417.23</v>
      </c>
      <c r="H235" s="46">
        <v>26683.45</v>
      </c>
      <c r="I235" s="46">
        <v>1067.34</v>
      </c>
      <c r="J235" s="46">
        <v>105666.44</v>
      </c>
      <c r="K235" s="46">
        <v>23298883.13</v>
      </c>
      <c r="L235" s="46">
        <v>4659776.58</v>
      </c>
      <c r="M235" s="47">
        <v>18639106.55</v>
      </c>
      <c r="N235" s="30">
        <f t="shared" si="3"/>
        <v>20347814.41</v>
      </c>
    </row>
    <row r="236" spans="1:14" ht="12.75">
      <c r="A236" s="53">
        <v>225</v>
      </c>
      <c r="B236" s="44" t="s">
        <v>254</v>
      </c>
      <c r="C236" s="45">
        <v>0.4169571</v>
      </c>
      <c r="D236" s="46">
        <v>104955.58</v>
      </c>
      <c r="E236" s="46">
        <v>22126.11</v>
      </c>
      <c r="F236" s="46">
        <v>82829.47</v>
      </c>
      <c r="G236" s="46">
        <v>12896.14</v>
      </c>
      <c r="H236" s="46">
        <v>2579.23</v>
      </c>
      <c r="I236" s="46">
        <v>103.17</v>
      </c>
      <c r="J236" s="46">
        <v>10213.74</v>
      </c>
      <c r="K236" s="46">
        <v>2332783.84</v>
      </c>
      <c r="L236" s="46">
        <v>466556.73</v>
      </c>
      <c r="M236" s="47">
        <v>1866227.11</v>
      </c>
      <c r="N236" s="30">
        <f t="shared" si="3"/>
        <v>1959270.32</v>
      </c>
    </row>
    <row r="237" spans="1:14" ht="12.75">
      <c r="A237" s="53">
        <v>226</v>
      </c>
      <c r="B237" s="44" t="s">
        <v>255</v>
      </c>
      <c r="C237" s="45">
        <v>0.4805273</v>
      </c>
      <c r="D237" s="46">
        <v>439166.57</v>
      </c>
      <c r="E237" s="46">
        <v>89553.89</v>
      </c>
      <c r="F237" s="46">
        <v>349612.68</v>
      </c>
      <c r="G237" s="46">
        <v>14862.33</v>
      </c>
      <c r="H237" s="46">
        <v>2972.47</v>
      </c>
      <c r="I237" s="46">
        <v>118.9</v>
      </c>
      <c r="J237" s="46">
        <v>11770.96</v>
      </c>
      <c r="K237" s="46">
        <v>2667066.18</v>
      </c>
      <c r="L237" s="46">
        <v>533413.28</v>
      </c>
      <c r="M237" s="47">
        <v>2133652.9</v>
      </c>
      <c r="N237" s="30">
        <f t="shared" si="3"/>
        <v>2495036.54</v>
      </c>
    </row>
    <row r="238" spans="1:14" ht="12.75">
      <c r="A238" s="53">
        <v>227</v>
      </c>
      <c r="B238" s="44" t="s">
        <v>256</v>
      </c>
      <c r="C238" s="45">
        <v>0.0946502</v>
      </c>
      <c r="D238" s="46">
        <v>41766.34</v>
      </c>
      <c r="E238" s="46">
        <v>9130.31</v>
      </c>
      <c r="F238" s="46">
        <v>32636.03</v>
      </c>
      <c r="G238" s="46">
        <v>2927.45</v>
      </c>
      <c r="H238" s="46">
        <v>585.49</v>
      </c>
      <c r="I238" s="46">
        <v>23.42</v>
      </c>
      <c r="J238" s="46">
        <v>2318.54</v>
      </c>
      <c r="K238" s="46">
        <v>530895.15</v>
      </c>
      <c r="L238" s="46">
        <v>106179.01</v>
      </c>
      <c r="M238" s="47">
        <v>424716.14</v>
      </c>
      <c r="N238" s="30">
        <f t="shared" si="3"/>
        <v>459670.71</v>
      </c>
    </row>
    <row r="239" spans="1:14" ht="12.75">
      <c r="A239" s="53">
        <v>228</v>
      </c>
      <c r="B239" s="44" t="s">
        <v>257</v>
      </c>
      <c r="C239" s="45">
        <v>0.1045816</v>
      </c>
      <c r="D239" s="46">
        <v>12039.25</v>
      </c>
      <c r="E239" s="46">
        <v>2389.19</v>
      </c>
      <c r="F239" s="46">
        <v>9650.06</v>
      </c>
      <c r="G239" s="46">
        <v>3234.63</v>
      </c>
      <c r="H239" s="46">
        <v>646.93</v>
      </c>
      <c r="I239" s="46">
        <v>25.88</v>
      </c>
      <c r="J239" s="46">
        <v>2561.82</v>
      </c>
      <c r="K239" s="46">
        <v>585028.64</v>
      </c>
      <c r="L239" s="46">
        <v>117005.65</v>
      </c>
      <c r="M239" s="47">
        <v>468022.99</v>
      </c>
      <c r="N239" s="30">
        <f t="shared" si="3"/>
        <v>480234.87</v>
      </c>
    </row>
    <row r="240" spans="1:14" ht="12.75">
      <c r="A240" s="53">
        <v>229</v>
      </c>
      <c r="B240" s="44" t="s">
        <v>258</v>
      </c>
      <c r="C240" s="45">
        <v>0.0847962</v>
      </c>
      <c r="D240" s="46">
        <v>42028.76</v>
      </c>
      <c r="E240" s="46">
        <v>7660.86</v>
      </c>
      <c r="F240" s="46">
        <v>34367.9</v>
      </c>
      <c r="G240" s="46">
        <v>2622.69</v>
      </c>
      <c r="H240" s="46">
        <v>524.54</v>
      </c>
      <c r="I240" s="46">
        <v>20.98</v>
      </c>
      <c r="J240" s="46">
        <v>2077.17</v>
      </c>
      <c r="K240" s="46">
        <v>477337.86</v>
      </c>
      <c r="L240" s="46">
        <v>95467.59</v>
      </c>
      <c r="M240" s="47">
        <v>381870.27</v>
      </c>
      <c r="N240" s="30">
        <f t="shared" si="3"/>
        <v>418315.34</v>
      </c>
    </row>
    <row r="241" spans="1:14" ht="12.75">
      <c r="A241" s="53">
        <v>230</v>
      </c>
      <c r="B241" s="44" t="s">
        <v>259</v>
      </c>
      <c r="C241" s="45">
        <v>0.0677046</v>
      </c>
      <c r="D241" s="46">
        <v>14804.31</v>
      </c>
      <c r="E241" s="46">
        <v>3497.17</v>
      </c>
      <c r="F241" s="46">
        <v>11307.14</v>
      </c>
      <c r="G241" s="46">
        <v>2094.04</v>
      </c>
      <c r="H241" s="46">
        <v>418.81</v>
      </c>
      <c r="I241" s="46">
        <v>16.75</v>
      </c>
      <c r="J241" s="46">
        <v>1658.48</v>
      </c>
      <c r="K241" s="46">
        <v>381046.02</v>
      </c>
      <c r="L241" s="46">
        <v>76209.25</v>
      </c>
      <c r="M241" s="47">
        <v>304836.77</v>
      </c>
      <c r="N241" s="30">
        <f t="shared" si="3"/>
        <v>317802.39</v>
      </c>
    </row>
    <row r="242" spans="1:14" ht="12.75">
      <c r="A242" s="53">
        <v>231</v>
      </c>
      <c r="B242" s="44" t="s">
        <v>260</v>
      </c>
      <c r="C242" s="45">
        <v>0.1051349</v>
      </c>
      <c r="D242" s="46">
        <v>84529.06</v>
      </c>
      <c r="E242" s="46">
        <v>17387.8</v>
      </c>
      <c r="F242" s="46">
        <v>67141.26</v>
      </c>
      <c r="G242" s="46">
        <v>3251.73</v>
      </c>
      <c r="H242" s="46">
        <v>650.35</v>
      </c>
      <c r="I242" s="46">
        <v>26.01</v>
      </c>
      <c r="J242" s="46">
        <v>2575.37</v>
      </c>
      <c r="K242" s="46">
        <v>593748.9</v>
      </c>
      <c r="L242" s="46">
        <v>118749.8</v>
      </c>
      <c r="M242" s="47">
        <v>474999.1</v>
      </c>
      <c r="N242" s="30">
        <f t="shared" si="3"/>
        <v>544715.73</v>
      </c>
    </row>
    <row r="243" spans="1:14" ht="12.75">
      <c r="A243" s="53">
        <v>232</v>
      </c>
      <c r="B243" s="44" t="s">
        <v>261</v>
      </c>
      <c r="C243" s="45">
        <v>0.0756875</v>
      </c>
      <c r="D243" s="46">
        <v>46172.52</v>
      </c>
      <c r="E243" s="46">
        <v>10064.29</v>
      </c>
      <c r="F243" s="46">
        <v>36108.23</v>
      </c>
      <c r="G243" s="46">
        <v>2340.95</v>
      </c>
      <c r="H243" s="46">
        <v>468.19</v>
      </c>
      <c r="I243" s="46">
        <v>18.73</v>
      </c>
      <c r="J243" s="46">
        <v>1854.03</v>
      </c>
      <c r="K243" s="46">
        <v>425050.38</v>
      </c>
      <c r="L243" s="46">
        <v>85010.13</v>
      </c>
      <c r="M243" s="47">
        <v>340040.25</v>
      </c>
      <c r="N243" s="30">
        <f t="shared" si="3"/>
        <v>378002.51</v>
      </c>
    </row>
    <row r="244" spans="1:14" ht="12.75">
      <c r="A244" s="53">
        <v>233</v>
      </c>
      <c r="B244" s="44" t="s">
        <v>262</v>
      </c>
      <c r="C244" s="45">
        <v>0.6567371</v>
      </c>
      <c r="D244" s="46">
        <v>1830825.76</v>
      </c>
      <c r="E244" s="46">
        <v>386364.56</v>
      </c>
      <c r="F244" s="46">
        <v>1444461.2</v>
      </c>
      <c r="G244" s="46">
        <v>20312.33</v>
      </c>
      <c r="H244" s="46">
        <v>4062.47</v>
      </c>
      <c r="I244" s="46">
        <v>162.5</v>
      </c>
      <c r="J244" s="46">
        <v>16087.36</v>
      </c>
      <c r="K244" s="46">
        <v>3752254.29</v>
      </c>
      <c r="L244" s="46">
        <v>750450.89</v>
      </c>
      <c r="M244" s="47">
        <v>3001803.4</v>
      </c>
      <c r="N244" s="30">
        <f t="shared" si="3"/>
        <v>4462351.96</v>
      </c>
    </row>
    <row r="245" spans="1:14" ht="12.75">
      <c r="A245" s="53">
        <v>234</v>
      </c>
      <c r="B245" s="44" t="s">
        <v>263</v>
      </c>
      <c r="C245" s="45">
        <v>0.0987913</v>
      </c>
      <c r="D245" s="46">
        <v>25075.16</v>
      </c>
      <c r="E245" s="46">
        <v>4646.16</v>
      </c>
      <c r="F245" s="46">
        <v>20429</v>
      </c>
      <c r="G245" s="46">
        <v>3055.54</v>
      </c>
      <c r="H245" s="46">
        <v>611.11</v>
      </c>
      <c r="I245" s="46">
        <v>24.44</v>
      </c>
      <c r="J245" s="46">
        <v>2419.99</v>
      </c>
      <c r="K245" s="46">
        <v>553783.17</v>
      </c>
      <c r="L245" s="46">
        <v>110756.63</v>
      </c>
      <c r="M245" s="47">
        <v>443026.54</v>
      </c>
      <c r="N245" s="30">
        <f t="shared" si="3"/>
        <v>465875.52999999997</v>
      </c>
    </row>
    <row r="246" spans="1:14" ht="12.75">
      <c r="A246" s="53">
        <v>235</v>
      </c>
      <c r="B246" s="44" t="s">
        <v>264</v>
      </c>
      <c r="C246" s="45">
        <v>0.1398962</v>
      </c>
      <c r="D246" s="46">
        <v>68225.46</v>
      </c>
      <c r="E246" s="46">
        <v>14266.83</v>
      </c>
      <c r="F246" s="46">
        <v>53958.63</v>
      </c>
      <c r="G246" s="46">
        <v>4326.86</v>
      </c>
      <c r="H246" s="46">
        <v>865.37</v>
      </c>
      <c r="I246" s="46">
        <v>34.61</v>
      </c>
      <c r="J246" s="46">
        <v>3426.88</v>
      </c>
      <c r="K246" s="46">
        <v>771220.05</v>
      </c>
      <c r="L246" s="46">
        <v>154244.06</v>
      </c>
      <c r="M246" s="47">
        <v>616975.99</v>
      </c>
      <c r="N246" s="30">
        <f t="shared" si="3"/>
        <v>674361.5</v>
      </c>
    </row>
    <row r="247" spans="1:14" ht="12.75">
      <c r="A247" s="53">
        <v>236</v>
      </c>
      <c r="B247" s="44" t="s">
        <v>265</v>
      </c>
      <c r="C247" s="45">
        <v>0.2698186</v>
      </c>
      <c r="D247" s="46">
        <v>180744.01</v>
      </c>
      <c r="E247" s="46">
        <v>36237.27</v>
      </c>
      <c r="F247" s="46">
        <v>144506.74</v>
      </c>
      <c r="G247" s="46">
        <v>8345.26</v>
      </c>
      <c r="H247" s="46">
        <v>1669.05</v>
      </c>
      <c r="I247" s="46">
        <v>66.76</v>
      </c>
      <c r="J247" s="46">
        <v>6609.45</v>
      </c>
      <c r="K247" s="46">
        <v>1542622.59</v>
      </c>
      <c r="L247" s="46">
        <v>308524.55</v>
      </c>
      <c r="M247" s="47">
        <v>1234098.04</v>
      </c>
      <c r="N247" s="30">
        <f t="shared" si="3"/>
        <v>1385214.23</v>
      </c>
    </row>
    <row r="248" spans="1:14" ht="12.75">
      <c r="A248" s="53">
        <v>237</v>
      </c>
      <c r="B248" s="44" t="s">
        <v>266</v>
      </c>
      <c r="C248" s="45">
        <v>0.0759026</v>
      </c>
      <c r="D248" s="46">
        <v>13667.7</v>
      </c>
      <c r="E248" s="46">
        <v>2796.48</v>
      </c>
      <c r="F248" s="46">
        <v>10871.22</v>
      </c>
      <c r="G248" s="46">
        <v>2347.61</v>
      </c>
      <c r="H248" s="46">
        <v>469.52</v>
      </c>
      <c r="I248" s="46">
        <v>18.78</v>
      </c>
      <c r="J248" s="46">
        <v>1859.31</v>
      </c>
      <c r="K248" s="46">
        <v>416813.06</v>
      </c>
      <c r="L248" s="46">
        <v>83362.67</v>
      </c>
      <c r="M248" s="47">
        <v>333450.39</v>
      </c>
      <c r="N248" s="30">
        <f t="shared" si="3"/>
        <v>346180.92000000004</v>
      </c>
    </row>
    <row r="249" spans="1:14" ht="12.75">
      <c r="A249" s="53">
        <v>238</v>
      </c>
      <c r="B249" s="44" t="s">
        <v>267</v>
      </c>
      <c r="C249" s="45">
        <v>0.358796</v>
      </c>
      <c r="D249" s="46">
        <v>867655.23</v>
      </c>
      <c r="E249" s="46">
        <v>179023.27</v>
      </c>
      <c r="F249" s="46">
        <v>688631.96</v>
      </c>
      <c r="G249" s="46">
        <v>11097.26</v>
      </c>
      <c r="H249" s="46">
        <v>2219.45</v>
      </c>
      <c r="I249" s="46">
        <v>88.78</v>
      </c>
      <c r="J249" s="46">
        <v>8789.03</v>
      </c>
      <c r="K249" s="46">
        <v>1999574.54</v>
      </c>
      <c r="L249" s="46">
        <v>399914.88</v>
      </c>
      <c r="M249" s="47">
        <v>1599659.66</v>
      </c>
      <c r="N249" s="30">
        <f t="shared" si="3"/>
        <v>2297080.65</v>
      </c>
    </row>
    <row r="250" spans="1:14" ht="12.75">
      <c r="A250" s="53">
        <v>239</v>
      </c>
      <c r="B250" s="44" t="s">
        <v>268</v>
      </c>
      <c r="C250" s="45">
        <v>0.1496166</v>
      </c>
      <c r="D250" s="46">
        <v>196917.27</v>
      </c>
      <c r="E250" s="46">
        <v>40308.12</v>
      </c>
      <c r="F250" s="46">
        <v>156609.15</v>
      </c>
      <c r="G250" s="46">
        <v>4627.51</v>
      </c>
      <c r="H250" s="46">
        <v>925.5</v>
      </c>
      <c r="I250" s="46">
        <v>37.02</v>
      </c>
      <c r="J250" s="46">
        <v>3664.99</v>
      </c>
      <c r="K250" s="46">
        <v>895607.48</v>
      </c>
      <c r="L250" s="46">
        <v>179121.49</v>
      </c>
      <c r="M250" s="47">
        <v>716485.99</v>
      </c>
      <c r="N250" s="30">
        <f t="shared" si="3"/>
        <v>876760.13</v>
      </c>
    </row>
    <row r="251" spans="1:14" ht="12.75">
      <c r="A251" s="53">
        <v>240</v>
      </c>
      <c r="B251" s="44" t="s">
        <v>269</v>
      </c>
      <c r="C251" s="45">
        <v>0.1179594</v>
      </c>
      <c r="D251" s="46">
        <v>54539.98</v>
      </c>
      <c r="E251" s="46">
        <v>11147.14</v>
      </c>
      <c r="F251" s="46">
        <v>43392.84</v>
      </c>
      <c r="G251" s="46">
        <v>3648.39</v>
      </c>
      <c r="H251" s="46">
        <v>729.68</v>
      </c>
      <c r="I251" s="46">
        <v>29.19</v>
      </c>
      <c r="J251" s="46">
        <v>2889.52</v>
      </c>
      <c r="K251" s="46">
        <v>669824.11</v>
      </c>
      <c r="L251" s="46">
        <v>133964.8</v>
      </c>
      <c r="M251" s="47">
        <v>535859.31</v>
      </c>
      <c r="N251" s="30">
        <f t="shared" si="3"/>
        <v>582141.67</v>
      </c>
    </row>
    <row r="252" spans="1:14" ht="12.75">
      <c r="A252" s="53">
        <v>241</v>
      </c>
      <c r="B252" s="44" t="s">
        <v>270</v>
      </c>
      <c r="C252" s="45">
        <v>0.3898648</v>
      </c>
      <c r="D252" s="46">
        <v>1259573.61</v>
      </c>
      <c r="E252" s="46">
        <v>259817.12</v>
      </c>
      <c r="F252" s="46">
        <v>999756.49</v>
      </c>
      <c r="G252" s="46">
        <v>12058.2</v>
      </c>
      <c r="H252" s="46">
        <v>2411.64</v>
      </c>
      <c r="I252" s="46">
        <v>96.47</v>
      </c>
      <c r="J252" s="46">
        <v>9550.09</v>
      </c>
      <c r="K252" s="46">
        <v>2209650.39</v>
      </c>
      <c r="L252" s="46">
        <v>441930.15</v>
      </c>
      <c r="M252" s="47">
        <v>1767720.24</v>
      </c>
      <c r="N252" s="30">
        <f t="shared" si="3"/>
        <v>2777026.82</v>
      </c>
    </row>
    <row r="253" spans="1:14" ht="12.75">
      <c r="A253" s="53">
        <v>242</v>
      </c>
      <c r="B253" s="44" t="s">
        <v>271</v>
      </c>
      <c r="C253" s="45">
        <v>0.0971732</v>
      </c>
      <c r="D253" s="46">
        <v>70537.13</v>
      </c>
      <c r="E253" s="46">
        <v>13377.96</v>
      </c>
      <c r="F253" s="46">
        <v>57159.17</v>
      </c>
      <c r="G253" s="46">
        <v>3005.48</v>
      </c>
      <c r="H253" s="46">
        <v>601.1</v>
      </c>
      <c r="I253" s="46">
        <v>24.04</v>
      </c>
      <c r="J253" s="46">
        <v>2380.34</v>
      </c>
      <c r="K253" s="46">
        <v>550013.89</v>
      </c>
      <c r="L253" s="46">
        <v>110002.76</v>
      </c>
      <c r="M253" s="47">
        <v>440011.13</v>
      </c>
      <c r="N253" s="30">
        <f t="shared" si="3"/>
        <v>499550.64</v>
      </c>
    </row>
    <row r="254" spans="1:14" ht="12.75">
      <c r="A254" s="53">
        <v>243</v>
      </c>
      <c r="B254" s="44" t="s">
        <v>272</v>
      </c>
      <c r="C254" s="45">
        <v>0.31534</v>
      </c>
      <c r="D254" s="46">
        <v>328626.04</v>
      </c>
      <c r="E254" s="46">
        <v>72012.01</v>
      </c>
      <c r="F254" s="46">
        <v>256614.03</v>
      </c>
      <c r="G254" s="46">
        <v>9753.21</v>
      </c>
      <c r="H254" s="46">
        <v>1950.64</v>
      </c>
      <c r="I254" s="46">
        <v>78.03</v>
      </c>
      <c r="J254" s="46">
        <v>7724.54</v>
      </c>
      <c r="K254" s="46">
        <v>1750896.15</v>
      </c>
      <c r="L254" s="46">
        <v>350179.21</v>
      </c>
      <c r="M254" s="47">
        <v>1400716.94</v>
      </c>
      <c r="N254" s="30">
        <f t="shared" si="3"/>
        <v>1665055.51</v>
      </c>
    </row>
    <row r="255" spans="1:14" ht="12.75">
      <c r="A255" s="53">
        <v>244</v>
      </c>
      <c r="B255" s="44" t="s">
        <v>273</v>
      </c>
      <c r="C255" s="45">
        <v>0.3333809</v>
      </c>
      <c r="D255" s="46">
        <v>218766.86</v>
      </c>
      <c r="E255" s="46">
        <v>43884.5</v>
      </c>
      <c r="F255" s="46">
        <v>174882.36</v>
      </c>
      <c r="G255" s="46">
        <v>10311.2</v>
      </c>
      <c r="H255" s="46">
        <v>2062.24</v>
      </c>
      <c r="I255" s="46">
        <v>82.49</v>
      </c>
      <c r="J255" s="46">
        <v>8166.47</v>
      </c>
      <c r="K255" s="46">
        <v>1859760.39</v>
      </c>
      <c r="L255" s="46">
        <v>371952.09</v>
      </c>
      <c r="M255" s="47">
        <v>1487808.3</v>
      </c>
      <c r="N255" s="30">
        <f t="shared" si="3"/>
        <v>1670857.1300000001</v>
      </c>
    </row>
    <row r="256" spans="1:14" ht="12.75">
      <c r="A256" s="53">
        <v>245</v>
      </c>
      <c r="B256" s="44" t="s">
        <v>274</v>
      </c>
      <c r="C256" s="45">
        <v>0.1065219</v>
      </c>
      <c r="D256" s="46">
        <v>34392.47</v>
      </c>
      <c r="E256" s="46">
        <v>6770.6</v>
      </c>
      <c r="F256" s="46">
        <v>27621.87</v>
      </c>
      <c r="G256" s="46">
        <v>3294.64</v>
      </c>
      <c r="H256" s="46">
        <v>658.93</v>
      </c>
      <c r="I256" s="46">
        <v>26.36</v>
      </c>
      <c r="J256" s="46">
        <v>2609.35</v>
      </c>
      <c r="K256" s="46">
        <v>599881.01</v>
      </c>
      <c r="L256" s="46">
        <v>119976.2</v>
      </c>
      <c r="M256" s="47">
        <v>479904.81</v>
      </c>
      <c r="N256" s="30">
        <f t="shared" si="3"/>
        <v>510136.02999999997</v>
      </c>
    </row>
    <row r="257" spans="1:14" ht="12.75">
      <c r="A257" s="53">
        <v>246</v>
      </c>
      <c r="B257" s="48" t="s">
        <v>275</v>
      </c>
      <c r="C257" s="49">
        <v>0.3269967</v>
      </c>
      <c r="D257" s="50">
        <v>32474.59</v>
      </c>
      <c r="E257" s="50">
        <v>6432.63</v>
      </c>
      <c r="F257" s="50">
        <v>26041.96</v>
      </c>
      <c r="G257" s="50">
        <v>10113.74</v>
      </c>
      <c r="H257" s="50">
        <v>2022.75</v>
      </c>
      <c r="I257" s="50">
        <v>80.91</v>
      </c>
      <c r="J257" s="50">
        <v>8010.08</v>
      </c>
      <c r="K257" s="50">
        <v>1804892.49</v>
      </c>
      <c r="L257" s="50">
        <v>360978.5</v>
      </c>
      <c r="M257" s="51">
        <v>1443913.99</v>
      </c>
      <c r="N257" s="31">
        <f>+F257+J257+M257</f>
        <v>1477966.03</v>
      </c>
    </row>
    <row r="258" spans="1:16" ht="20.25">
      <c r="A258" s="55"/>
      <c r="B258" s="54" t="s">
        <v>10</v>
      </c>
      <c r="C258" s="27">
        <f>SUM(C12:C257)</f>
        <v>99.99999999999997</v>
      </c>
      <c r="D258" s="9">
        <f>SUM(D12:D257)</f>
        <v>173831953.35000005</v>
      </c>
      <c r="E258" s="9">
        <f aca="true" t="shared" si="4" ref="E258:L258">SUM(E12:E257)</f>
        <v>35846900.25999997</v>
      </c>
      <c r="F258" s="9">
        <f t="shared" si="4"/>
        <v>137985053.09000012</v>
      </c>
      <c r="G258" s="9">
        <f t="shared" si="4"/>
        <v>3092917.6700000004</v>
      </c>
      <c r="H258" s="9">
        <f t="shared" si="4"/>
        <v>618583.8199999998</v>
      </c>
      <c r="I258" s="9">
        <f t="shared" si="4"/>
        <v>24743.36999999999</v>
      </c>
      <c r="J258" s="9">
        <f t="shared" si="4"/>
        <v>2449590.48</v>
      </c>
      <c r="K258" s="9">
        <f t="shared" si="4"/>
        <v>561578345.1399993</v>
      </c>
      <c r="L258" s="9">
        <f t="shared" si="4"/>
        <v>112315669.21000004</v>
      </c>
      <c r="M258" s="29">
        <f>SUM(M12:M257)</f>
        <v>449262675.92999995</v>
      </c>
      <c r="N258" s="32">
        <f>SUM(N12:N257)</f>
        <v>589697319.4999998</v>
      </c>
      <c r="P258" s="26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5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5">
      <c r="A261" s="6"/>
      <c r="B261" s="13" t="s">
        <v>29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5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5.75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5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5.75">
      <c r="A265" s="6"/>
      <c r="B265" s="16"/>
      <c r="C265" s="16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6"/>
    </row>
    <row r="266" spans="1:13" ht="15.75">
      <c r="A266" s="1"/>
      <c r="B266" s="17" t="s">
        <v>289</v>
      </c>
      <c r="C266" s="5"/>
      <c r="E266" s="1"/>
      <c r="F266" s="1"/>
      <c r="G266" s="1"/>
      <c r="H266" s="79"/>
      <c r="I266" s="79"/>
      <c r="J266" s="79"/>
      <c r="K266" s="79"/>
      <c r="L266" s="79"/>
      <c r="M266" s="6"/>
    </row>
    <row r="267" spans="1:14" ht="15.75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5.75">
      <c r="A268" s="1"/>
      <c r="B268" s="13"/>
      <c r="C268" s="5"/>
      <c r="D268" s="1"/>
      <c r="E268" s="1"/>
      <c r="F268" s="1"/>
      <c r="G268" s="56"/>
      <c r="H268" s="56"/>
      <c r="I268" s="56"/>
      <c r="J268" s="56"/>
      <c r="K268" s="19"/>
      <c r="L268" s="78"/>
      <c r="M268" s="78"/>
      <c r="N268" s="78"/>
    </row>
    <row r="269" spans="1:14" ht="12.75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3" ht="15.75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</row>
    <row r="271" spans="4:14" ht="12.75"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3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spans="3:13" ht="12.75"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</row>
    <row r="277" spans="4:14" ht="12.75"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</row>
  </sheetData>
  <mergeCells count="11">
    <mergeCell ref="A10:A11"/>
    <mergeCell ref="B10:B11"/>
    <mergeCell ref="C10:C11"/>
    <mergeCell ref="G269:J269"/>
    <mergeCell ref="G267:J267"/>
    <mergeCell ref="H270:L270"/>
    <mergeCell ref="N10:N11"/>
    <mergeCell ref="L268:N268"/>
    <mergeCell ref="L267:N267"/>
    <mergeCell ref="L269:N269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U278"/>
  <sheetViews>
    <sheetView showGridLines="0" view="pageBreakPreview" zoomScale="80" zoomScaleSheetLayoutView="80" workbookViewId="0" topLeftCell="A2">
      <pane xSplit="2" ySplit="10" topLeftCell="G239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0.7109375" style="0" customWidth="1"/>
    <col min="4" max="14" width="16.7109375" style="0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5">
      <c r="A8" s="7"/>
      <c r="B8" s="38" t="s">
        <v>300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57">
      <c r="A11" s="80"/>
      <c r="B11" s="81"/>
      <c r="C11" s="82"/>
      <c r="D11" s="72" t="s">
        <v>3</v>
      </c>
      <c r="E11" s="72" t="s">
        <v>281</v>
      </c>
      <c r="F11" s="72" t="s">
        <v>282</v>
      </c>
      <c r="G11" s="72" t="s">
        <v>3</v>
      </c>
      <c r="H11" s="72" t="s">
        <v>283</v>
      </c>
      <c r="I11" s="72" t="s">
        <v>284</v>
      </c>
      <c r="J11" s="72" t="s">
        <v>286</v>
      </c>
      <c r="K11" s="72" t="s">
        <v>3</v>
      </c>
      <c r="L11" s="72" t="s">
        <v>285</v>
      </c>
      <c r="M11" s="65" t="s">
        <v>286</v>
      </c>
      <c r="N11" s="77"/>
    </row>
    <row r="12" spans="1:14" ht="12.75">
      <c r="A12" s="52">
        <v>1</v>
      </c>
      <c r="B12" s="39" t="s">
        <v>30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 t="s">
        <v>31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 t="s">
        <v>32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 t="s">
        <v>33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 t="s">
        <v>34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 t="s">
        <v>35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 t="s">
        <v>36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 t="s">
        <v>37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 t="s">
        <v>38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 t="shared" si="0"/>
        <v>0</v>
      </c>
    </row>
    <row r="21" spans="1:14" ht="12.75">
      <c r="A21" s="53">
        <v>10</v>
      </c>
      <c r="B21" s="44" t="s">
        <v>39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 t="s">
        <v>40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 t="s">
        <v>41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 t="s">
        <v>42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 t="s">
        <v>43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 t="s">
        <v>44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 t="s">
        <v>45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 t="s">
        <v>46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 t="s">
        <v>47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 t="s">
        <v>48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 t="s">
        <v>49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 t="s">
        <v>50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 t="s">
        <v>51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 t="s">
        <v>52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 t="s">
        <v>53</v>
      </c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 t="s">
        <v>54</v>
      </c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 t="s">
        <v>55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 t="s">
        <v>56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 t="s">
        <v>57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 t="s">
        <v>58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 t="s">
        <v>59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 t="s">
        <v>60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 t="s">
        <v>61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 t="s">
        <v>62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 t="s">
        <v>63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 t="s">
        <v>64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 t="s">
        <v>65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 t="s">
        <v>66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 t="s">
        <v>67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 t="s">
        <v>68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 t="s">
        <v>69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 t="s">
        <v>70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 t="s">
        <v>71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 t="s">
        <v>72</v>
      </c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 t="s">
        <v>73</v>
      </c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 t="s">
        <v>74</v>
      </c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 t="s">
        <v>75</v>
      </c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 t="s">
        <v>76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 t="s">
        <v>77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 t="s">
        <v>78</v>
      </c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 t="s">
        <v>79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 t="s">
        <v>80</v>
      </c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 t="s">
        <v>81</v>
      </c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 t="s">
        <v>82</v>
      </c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 t="s">
        <v>83</v>
      </c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 t="s">
        <v>84</v>
      </c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 t="s">
        <v>85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 t="s">
        <v>86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 t="s">
        <v>87</v>
      </c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 t="s">
        <v>88</v>
      </c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 t="s">
        <v>89</v>
      </c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 t="s">
        <v>90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 t="s">
        <v>91</v>
      </c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 t="s">
        <v>92</v>
      </c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 t="s">
        <v>93</v>
      </c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 t="s">
        <v>94</v>
      </c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 t="s">
        <v>95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 t="s">
        <v>96</v>
      </c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 t="s">
        <v>97</v>
      </c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 t="s">
        <v>98</v>
      </c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 t="s">
        <v>99</v>
      </c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 t="s">
        <v>100</v>
      </c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 t="s">
        <v>101</v>
      </c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 t="s">
        <v>102</v>
      </c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 t="s">
        <v>103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 t="s">
        <v>104</v>
      </c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 t="s">
        <v>105</v>
      </c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 t="s">
        <v>106</v>
      </c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 t="s">
        <v>107</v>
      </c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 t="s">
        <v>108</v>
      </c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 t="s">
        <v>109</v>
      </c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 t="s">
        <v>110</v>
      </c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 t="s">
        <v>111</v>
      </c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 t="s">
        <v>112</v>
      </c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 t="s">
        <v>113</v>
      </c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 t="s">
        <v>114</v>
      </c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 t="s">
        <v>115</v>
      </c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 t="s">
        <v>116</v>
      </c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 t="s">
        <v>117</v>
      </c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 t="s">
        <v>118</v>
      </c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 t="s">
        <v>119</v>
      </c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 t="s">
        <v>120</v>
      </c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 t="s">
        <v>121</v>
      </c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 t="s">
        <v>122</v>
      </c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 t="s">
        <v>123</v>
      </c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 t="s">
        <v>124</v>
      </c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 t="s">
        <v>125</v>
      </c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 t="s">
        <v>126</v>
      </c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 t="s">
        <v>127</v>
      </c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 t="s">
        <v>128</v>
      </c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 t="s">
        <v>129</v>
      </c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 t="s">
        <v>130</v>
      </c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 t="s">
        <v>131</v>
      </c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 t="s">
        <v>132</v>
      </c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 t="s">
        <v>133</v>
      </c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 t="s">
        <v>134</v>
      </c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 t="s">
        <v>135</v>
      </c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 t="s">
        <v>136</v>
      </c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 t="s">
        <v>137</v>
      </c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 t="s">
        <v>138</v>
      </c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 t="s">
        <v>139</v>
      </c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 t="s">
        <v>140</v>
      </c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 t="s">
        <v>141</v>
      </c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 t="s">
        <v>142</v>
      </c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 t="s">
        <v>143</v>
      </c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 t="s">
        <v>144</v>
      </c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 t="s">
        <v>145</v>
      </c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 t="s">
        <v>146</v>
      </c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 t="s">
        <v>147</v>
      </c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 t="s">
        <v>148</v>
      </c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 t="s">
        <v>149</v>
      </c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 t="s">
        <v>150</v>
      </c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 t="s">
        <v>151</v>
      </c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 t="s">
        <v>152</v>
      </c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 t="s">
        <v>153</v>
      </c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 t="s">
        <v>154</v>
      </c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 t="s">
        <v>155</v>
      </c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 t="s">
        <v>156</v>
      </c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 t="s">
        <v>157</v>
      </c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 t="s">
        <v>158</v>
      </c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 t="s">
        <v>159</v>
      </c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 t="s">
        <v>160</v>
      </c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 t="s">
        <v>161</v>
      </c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 t="s">
        <v>162</v>
      </c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 t="s">
        <v>163</v>
      </c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 t="s">
        <v>164</v>
      </c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 t="s">
        <v>165</v>
      </c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 t="s">
        <v>166</v>
      </c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 t="s">
        <v>167</v>
      </c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 t="s">
        <v>168</v>
      </c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 t="s">
        <v>169</v>
      </c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 t="s">
        <v>170</v>
      </c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 t="s">
        <v>171</v>
      </c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 t="s">
        <v>172</v>
      </c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 t="s">
        <v>173</v>
      </c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 t="s">
        <v>174</v>
      </c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 t="s">
        <v>175</v>
      </c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 t="s">
        <v>176</v>
      </c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 t="s">
        <v>177</v>
      </c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 t="s">
        <v>178</v>
      </c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 t="s">
        <v>179</v>
      </c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 t="s">
        <v>180</v>
      </c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 t="s">
        <v>181</v>
      </c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 t="s">
        <v>182</v>
      </c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 t="s">
        <v>183</v>
      </c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 t="s">
        <v>184</v>
      </c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 t="s">
        <v>185</v>
      </c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 t="s">
        <v>186</v>
      </c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 t="s">
        <v>187</v>
      </c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 t="s">
        <v>188</v>
      </c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 t="s">
        <v>189</v>
      </c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 t="s">
        <v>190</v>
      </c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 t="s">
        <v>191</v>
      </c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 t="s">
        <v>192</v>
      </c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 t="s">
        <v>193</v>
      </c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 t="s">
        <v>194</v>
      </c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 t="s">
        <v>195</v>
      </c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 t="s">
        <v>196</v>
      </c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 t="s">
        <v>197</v>
      </c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 t="s">
        <v>198</v>
      </c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 t="s">
        <v>199</v>
      </c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 t="s">
        <v>200</v>
      </c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 t="s">
        <v>201</v>
      </c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 t="s">
        <v>202</v>
      </c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 t="s">
        <v>203</v>
      </c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 t="s">
        <v>204</v>
      </c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 t="s">
        <v>205</v>
      </c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 t="s">
        <v>206</v>
      </c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 t="s">
        <v>207</v>
      </c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 t="s">
        <v>208</v>
      </c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 t="s">
        <v>209</v>
      </c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 t="s">
        <v>210</v>
      </c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 t="s">
        <v>211</v>
      </c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 t="s">
        <v>212</v>
      </c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 t="s">
        <v>213</v>
      </c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 t="s">
        <v>214</v>
      </c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 t="s">
        <v>215</v>
      </c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 t="s">
        <v>216</v>
      </c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 t="s">
        <v>217</v>
      </c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 t="s">
        <v>218</v>
      </c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 t="s">
        <v>219</v>
      </c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 t="s">
        <v>220</v>
      </c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 t="s">
        <v>221</v>
      </c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 t="s">
        <v>222</v>
      </c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 t="s">
        <v>223</v>
      </c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7">+F205+J205+M205</f>
        <v>0</v>
      </c>
    </row>
    <row r="206" spans="1:14" ht="12.75">
      <c r="A206" s="53">
        <v>195</v>
      </c>
      <c r="B206" s="44" t="s">
        <v>224</v>
      </c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 t="s">
        <v>225</v>
      </c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 t="s">
        <v>226</v>
      </c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 t="s">
        <v>227</v>
      </c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 t="s">
        <v>228</v>
      </c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 t="s">
        <v>229</v>
      </c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 t="s">
        <v>230</v>
      </c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 t="s">
        <v>231</v>
      </c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 t="s">
        <v>232</v>
      </c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 t="s">
        <v>233</v>
      </c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 t="s">
        <v>234</v>
      </c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 t="s">
        <v>235</v>
      </c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 t="s">
        <v>236</v>
      </c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 t="s">
        <v>237</v>
      </c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 t="s">
        <v>238</v>
      </c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 t="s">
        <v>239</v>
      </c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 t="s">
        <v>240</v>
      </c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 t="s">
        <v>241</v>
      </c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 t="s">
        <v>242</v>
      </c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 t="s">
        <v>243</v>
      </c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 t="s">
        <v>244</v>
      </c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 t="s">
        <v>245</v>
      </c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 t="s">
        <v>246</v>
      </c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 t="s">
        <v>247</v>
      </c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 t="s">
        <v>248</v>
      </c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 t="s">
        <v>249</v>
      </c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 t="s">
        <v>250</v>
      </c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 t="s">
        <v>251</v>
      </c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 t="s">
        <v>252</v>
      </c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 t="s">
        <v>253</v>
      </c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 t="s">
        <v>254</v>
      </c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 t="s">
        <v>255</v>
      </c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 t="s">
        <v>256</v>
      </c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 t="s">
        <v>257</v>
      </c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 t="s">
        <v>258</v>
      </c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 t="s">
        <v>259</v>
      </c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 t="s">
        <v>260</v>
      </c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 t="s">
        <v>261</v>
      </c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 t="s">
        <v>262</v>
      </c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 t="s">
        <v>263</v>
      </c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 t="s">
        <v>264</v>
      </c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 t="s">
        <v>265</v>
      </c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 t="s">
        <v>266</v>
      </c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 t="s">
        <v>267</v>
      </c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 t="s">
        <v>268</v>
      </c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 t="s">
        <v>269</v>
      </c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 t="s">
        <v>270</v>
      </c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 t="s">
        <v>271</v>
      </c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3.15" customHeight="1">
      <c r="A254" s="53">
        <v>243</v>
      </c>
      <c r="B254" s="44" t="s">
        <v>272</v>
      </c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21" ht="12.75">
      <c r="A255" s="53">
        <v>244</v>
      </c>
      <c r="B255" s="44" t="s">
        <v>273</v>
      </c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  <c r="U255" s="26"/>
    </row>
    <row r="256" spans="1:14" ht="12.75">
      <c r="A256" s="53">
        <v>245</v>
      </c>
      <c r="B256" s="44" t="s">
        <v>274</v>
      </c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 t="s">
        <v>275</v>
      </c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 t="shared" si="3"/>
        <v>0</v>
      </c>
    </row>
    <row r="258" spans="1:21" ht="20.25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32">
        <f>SUM(N12:N257)</f>
        <v>0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5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5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5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5.75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5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2"/>
    </row>
    <row r="265" spans="1:14" ht="16.5">
      <c r="A265" s="6"/>
      <c r="B265" s="16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34"/>
    </row>
    <row r="266" spans="1:14" ht="15.75">
      <c r="A266" s="1"/>
      <c r="B266" s="17" t="s">
        <v>299</v>
      </c>
      <c r="C266" s="5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1:14" ht="15.75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5.75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</row>
    <row r="269" spans="1:14" ht="12.75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4" ht="16.5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3" spans="4:14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</row>
    <row r="275" spans="3:14" ht="12.7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8" spans="3:14" ht="12.7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</row>
  </sheetData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U276"/>
  <sheetViews>
    <sheetView showGridLines="0" view="pageBreakPreview" zoomScale="80" zoomScaleSheetLayoutView="80" workbookViewId="0" topLeftCell="A2">
      <pane xSplit="2" ySplit="10" topLeftCell="H229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19.281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5">
      <c r="A8" s="7"/>
      <c r="B8" s="38" t="s">
        <v>296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44.25">
      <c r="A11" s="80"/>
      <c r="B11" s="81"/>
      <c r="C11" s="82"/>
      <c r="D11" s="73" t="s">
        <v>3</v>
      </c>
      <c r="E11" s="73" t="s">
        <v>281</v>
      </c>
      <c r="F11" s="73" t="s">
        <v>282</v>
      </c>
      <c r="G11" s="73" t="s">
        <v>3</v>
      </c>
      <c r="H11" s="73" t="s">
        <v>283</v>
      </c>
      <c r="I11" s="73" t="s">
        <v>284</v>
      </c>
      <c r="J11" s="73" t="s">
        <v>286</v>
      </c>
      <c r="K11" s="73" t="s">
        <v>3</v>
      </c>
      <c r="L11" s="73" t="s">
        <v>285</v>
      </c>
      <c r="M11" s="65" t="s">
        <v>286</v>
      </c>
      <c r="N11" s="77"/>
    </row>
    <row r="12" spans="1:14" ht="12.75">
      <c r="A12" s="52">
        <v>1</v>
      </c>
      <c r="B12" s="39" t="s">
        <v>30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 t="s">
        <v>31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 t="s">
        <v>32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 t="s">
        <v>33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 t="s">
        <v>34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 t="s">
        <v>35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 t="s">
        <v>36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 t="s">
        <v>37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 t="s">
        <v>38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 t="shared" si="0"/>
        <v>0</v>
      </c>
    </row>
    <row r="21" spans="1:14" ht="12.75">
      <c r="A21" s="53">
        <v>10</v>
      </c>
      <c r="B21" s="44" t="s">
        <v>39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 t="s">
        <v>40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 t="s">
        <v>41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 t="s">
        <v>42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 t="s">
        <v>43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 t="s">
        <v>44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 t="s">
        <v>45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 t="s">
        <v>46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 t="s">
        <v>47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 t="s">
        <v>48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 t="s">
        <v>49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 t="s">
        <v>50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 t="s">
        <v>51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 t="s">
        <v>52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 t="s">
        <v>53</v>
      </c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 t="s">
        <v>54</v>
      </c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 t="s">
        <v>55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 t="s">
        <v>56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 t="s">
        <v>57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 t="s">
        <v>58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 t="s">
        <v>59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 t="s">
        <v>60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 t="s">
        <v>61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 t="s">
        <v>62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 t="s">
        <v>63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 t="s">
        <v>64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 t="s">
        <v>65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 t="s">
        <v>66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 t="s">
        <v>67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 t="s">
        <v>68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 t="s">
        <v>69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 t="s">
        <v>70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 t="s">
        <v>71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 t="s">
        <v>72</v>
      </c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 t="s">
        <v>73</v>
      </c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 t="s">
        <v>74</v>
      </c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 t="s">
        <v>75</v>
      </c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 t="s">
        <v>76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 t="s">
        <v>77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 t="s">
        <v>78</v>
      </c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 t="s">
        <v>79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 t="s">
        <v>80</v>
      </c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 t="s">
        <v>81</v>
      </c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 t="s">
        <v>82</v>
      </c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 t="s">
        <v>83</v>
      </c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 t="s">
        <v>84</v>
      </c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 t="s">
        <v>85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 t="s">
        <v>86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 t="s">
        <v>87</v>
      </c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 t="s">
        <v>88</v>
      </c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 t="s">
        <v>89</v>
      </c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 t="s">
        <v>90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 t="s">
        <v>91</v>
      </c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 t="s">
        <v>92</v>
      </c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 t="s">
        <v>93</v>
      </c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 t="s">
        <v>94</v>
      </c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 t="s">
        <v>95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 t="s">
        <v>96</v>
      </c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 t="s">
        <v>97</v>
      </c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 t="s">
        <v>98</v>
      </c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 t="s">
        <v>99</v>
      </c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 t="s">
        <v>100</v>
      </c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 t="s">
        <v>101</v>
      </c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 t="s">
        <v>102</v>
      </c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 t="s">
        <v>103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 t="s">
        <v>104</v>
      </c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 t="s">
        <v>105</v>
      </c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 t="s">
        <v>106</v>
      </c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 t="s">
        <v>107</v>
      </c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 t="s">
        <v>108</v>
      </c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 t="s">
        <v>109</v>
      </c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 t="s">
        <v>110</v>
      </c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 t="s">
        <v>111</v>
      </c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 t="s">
        <v>112</v>
      </c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 t="s">
        <v>113</v>
      </c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 t="s">
        <v>114</v>
      </c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 t="s">
        <v>115</v>
      </c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 t="s">
        <v>116</v>
      </c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 t="s">
        <v>117</v>
      </c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 t="s">
        <v>118</v>
      </c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 t="s">
        <v>119</v>
      </c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 t="s">
        <v>120</v>
      </c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 t="s">
        <v>121</v>
      </c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 t="s">
        <v>122</v>
      </c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 t="s">
        <v>123</v>
      </c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 t="s">
        <v>124</v>
      </c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 t="s">
        <v>125</v>
      </c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 t="s">
        <v>126</v>
      </c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 t="s">
        <v>127</v>
      </c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 t="s">
        <v>128</v>
      </c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 t="s">
        <v>129</v>
      </c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 t="s">
        <v>130</v>
      </c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 t="s">
        <v>131</v>
      </c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 t="s">
        <v>132</v>
      </c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 t="s">
        <v>133</v>
      </c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 t="s">
        <v>134</v>
      </c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 t="s">
        <v>135</v>
      </c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 t="s">
        <v>136</v>
      </c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 t="s">
        <v>137</v>
      </c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 t="s">
        <v>138</v>
      </c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 t="s">
        <v>139</v>
      </c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 t="s">
        <v>140</v>
      </c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 t="s">
        <v>141</v>
      </c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 t="s">
        <v>142</v>
      </c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 t="s">
        <v>143</v>
      </c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 t="s">
        <v>144</v>
      </c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 t="s">
        <v>145</v>
      </c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 t="s">
        <v>146</v>
      </c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 t="s">
        <v>147</v>
      </c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 t="s">
        <v>148</v>
      </c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 t="s">
        <v>149</v>
      </c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 t="s">
        <v>150</v>
      </c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 t="s">
        <v>151</v>
      </c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 t="s">
        <v>152</v>
      </c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 t="s">
        <v>153</v>
      </c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 t="s">
        <v>154</v>
      </c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 t="s">
        <v>155</v>
      </c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 t="s">
        <v>156</v>
      </c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 t="s">
        <v>157</v>
      </c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 t="s">
        <v>158</v>
      </c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 t="s">
        <v>159</v>
      </c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 t="s">
        <v>160</v>
      </c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 t="s">
        <v>161</v>
      </c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 t="s">
        <v>162</v>
      </c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 t="s">
        <v>163</v>
      </c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 t="s">
        <v>164</v>
      </c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 t="s">
        <v>165</v>
      </c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 t="s">
        <v>166</v>
      </c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 t="s">
        <v>167</v>
      </c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 t="s">
        <v>168</v>
      </c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 t="s">
        <v>169</v>
      </c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 t="s">
        <v>170</v>
      </c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 t="s">
        <v>171</v>
      </c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 t="s">
        <v>172</v>
      </c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 t="s">
        <v>173</v>
      </c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 t="s">
        <v>174</v>
      </c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 t="s">
        <v>175</v>
      </c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 t="s">
        <v>176</v>
      </c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 t="s">
        <v>177</v>
      </c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 t="s">
        <v>178</v>
      </c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 t="s">
        <v>179</v>
      </c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 t="s">
        <v>180</v>
      </c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 t="s">
        <v>181</v>
      </c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 t="s">
        <v>182</v>
      </c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 t="s">
        <v>183</v>
      </c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 t="s">
        <v>184</v>
      </c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 t="s">
        <v>185</v>
      </c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 t="s">
        <v>186</v>
      </c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 t="s">
        <v>187</v>
      </c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 t="s">
        <v>188</v>
      </c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 t="s">
        <v>189</v>
      </c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 t="s">
        <v>190</v>
      </c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 t="s">
        <v>191</v>
      </c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 t="s">
        <v>192</v>
      </c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 t="s">
        <v>193</v>
      </c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 t="s">
        <v>194</v>
      </c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 t="s">
        <v>195</v>
      </c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 t="s">
        <v>196</v>
      </c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 t="s">
        <v>197</v>
      </c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 t="s">
        <v>198</v>
      </c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 t="s">
        <v>199</v>
      </c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 t="s">
        <v>200</v>
      </c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 t="s">
        <v>201</v>
      </c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 t="s">
        <v>202</v>
      </c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 t="s">
        <v>203</v>
      </c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 t="s">
        <v>204</v>
      </c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 t="s">
        <v>205</v>
      </c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 t="s">
        <v>206</v>
      </c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 t="s">
        <v>207</v>
      </c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 t="s">
        <v>208</v>
      </c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 t="s">
        <v>209</v>
      </c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 t="s">
        <v>210</v>
      </c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 t="s">
        <v>211</v>
      </c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 t="s">
        <v>212</v>
      </c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 t="s">
        <v>213</v>
      </c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 t="s">
        <v>214</v>
      </c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 t="s">
        <v>215</v>
      </c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 t="s">
        <v>216</v>
      </c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 t="s">
        <v>217</v>
      </c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 t="s">
        <v>218</v>
      </c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 t="s">
        <v>219</v>
      </c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 t="s">
        <v>220</v>
      </c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 t="s">
        <v>221</v>
      </c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 t="s">
        <v>222</v>
      </c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 t="s">
        <v>223</v>
      </c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7">+F205+J205+M205</f>
        <v>0</v>
      </c>
    </row>
    <row r="206" spans="1:14" ht="12.75">
      <c r="A206" s="53">
        <v>195</v>
      </c>
      <c r="B206" s="44" t="s">
        <v>224</v>
      </c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 t="s">
        <v>225</v>
      </c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 t="s">
        <v>226</v>
      </c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 t="s">
        <v>227</v>
      </c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 t="s">
        <v>228</v>
      </c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 t="s">
        <v>229</v>
      </c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 t="s">
        <v>230</v>
      </c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 t="s">
        <v>231</v>
      </c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 t="s">
        <v>232</v>
      </c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 t="s">
        <v>233</v>
      </c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 t="s">
        <v>234</v>
      </c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 t="s">
        <v>235</v>
      </c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 t="s">
        <v>236</v>
      </c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 t="s">
        <v>237</v>
      </c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 t="s">
        <v>238</v>
      </c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 t="s">
        <v>239</v>
      </c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 t="s">
        <v>240</v>
      </c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 t="s">
        <v>241</v>
      </c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 t="s">
        <v>242</v>
      </c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 t="s">
        <v>243</v>
      </c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 t="s">
        <v>244</v>
      </c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 t="s">
        <v>245</v>
      </c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 t="s">
        <v>246</v>
      </c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 t="s">
        <v>247</v>
      </c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 t="s">
        <v>248</v>
      </c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 t="s">
        <v>249</v>
      </c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 t="s">
        <v>250</v>
      </c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 t="s">
        <v>251</v>
      </c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 t="s">
        <v>252</v>
      </c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 t="s">
        <v>253</v>
      </c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 t="s">
        <v>254</v>
      </c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 t="s">
        <v>255</v>
      </c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 t="s">
        <v>256</v>
      </c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 t="s">
        <v>257</v>
      </c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 t="s">
        <v>258</v>
      </c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 t="s">
        <v>259</v>
      </c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 t="s">
        <v>260</v>
      </c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 t="s">
        <v>261</v>
      </c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 t="s">
        <v>262</v>
      </c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 t="s">
        <v>263</v>
      </c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 t="s">
        <v>264</v>
      </c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 t="s">
        <v>265</v>
      </c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 t="s">
        <v>266</v>
      </c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 t="s">
        <v>267</v>
      </c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 t="s">
        <v>268</v>
      </c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 t="s">
        <v>269</v>
      </c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 t="s">
        <v>270</v>
      </c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 t="s">
        <v>271</v>
      </c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 t="s">
        <v>272</v>
      </c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21" ht="12.75">
      <c r="A255" s="53">
        <v>244</v>
      </c>
      <c r="B255" s="44" t="s">
        <v>273</v>
      </c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  <c r="U255" s="26"/>
    </row>
    <row r="256" spans="1:14" ht="12.75">
      <c r="A256" s="53">
        <v>245</v>
      </c>
      <c r="B256" s="44" t="s">
        <v>274</v>
      </c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 t="s">
        <v>275</v>
      </c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 t="shared" si="3"/>
        <v>0</v>
      </c>
    </row>
    <row r="258" spans="1:21" ht="20.25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L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>SUM(M12:M257)</f>
        <v>0</v>
      </c>
      <c r="N258" s="32">
        <f>SUM(N12:N257)</f>
        <v>0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5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5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5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5.75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5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2"/>
    </row>
    <row r="265" spans="1:14" ht="16.5">
      <c r="A265" s="6"/>
      <c r="B265" s="16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34"/>
    </row>
    <row r="266" spans="1:14" ht="15.75">
      <c r="A266" s="1"/>
      <c r="B266" s="17" t="s">
        <v>295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75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5.75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</row>
    <row r="269" spans="1:14" ht="12.75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4" ht="16.5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3:14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6" spans="3:14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</row>
  </sheetData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U275"/>
  <sheetViews>
    <sheetView showGridLines="0" view="pageBreakPreview" zoomScale="80" zoomScaleSheetLayoutView="80" workbookViewId="0" topLeftCell="A1">
      <pane xSplit="2" ySplit="11" topLeftCell="C244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5">
      <c r="A8" s="7"/>
      <c r="B8" s="38" t="s">
        <v>297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47.25">
      <c r="A11" s="80"/>
      <c r="B11" s="81"/>
      <c r="C11" s="82"/>
      <c r="D11" s="64" t="s">
        <v>3</v>
      </c>
      <c r="E11" s="64" t="s">
        <v>21</v>
      </c>
      <c r="F11" s="64" t="s">
        <v>20</v>
      </c>
      <c r="G11" s="64" t="s">
        <v>3</v>
      </c>
      <c r="H11" s="64" t="s">
        <v>22</v>
      </c>
      <c r="I11" s="64" t="s">
        <v>23</v>
      </c>
      <c r="J11" s="64" t="s">
        <v>24</v>
      </c>
      <c r="K11" s="64" t="s">
        <v>3</v>
      </c>
      <c r="L11" s="64" t="s">
        <v>26</v>
      </c>
      <c r="M11" s="65" t="s">
        <v>24</v>
      </c>
      <c r="N11" s="77"/>
    </row>
    <row r="12" spans="1:14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 t="shared" si="0"/>
        <v>0</v>
      </c>
    </row>
    <row r="21" spans="1:14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7">+F205+J205+M205</f>
        <v>0</v>
      </c>
    </row>
    <row r="206" spans="1:14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21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  <c r="U255" s="26"/>
    </row>
    <row r="256" spans="1:14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 t="shared" si="3"/>
        <v>0</v>
      </c>
    </row>
    <row r="258" spans="1:21" ht="20.25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L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>SUM(M12:M257)</f>
        <v>0</v>
      </c>
      <c r="N258" s="32">
        <f>SUM(N12:N257)</f>
        <v>0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5">
      <c r="A260" s="6"/>
      <c r="B260" s="13" t="s">
        <v>27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5">
      <c r="A261" s="6"/>
      <c r="B261" s="13" t="s">
        <v>28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5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5.75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5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2"/>
    </row>
    <row r="265" spans="1:14" ht="16.5">
      <c r="A265" s="6"/>
      <c r="B265" s="13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75">
      <c r="A266" s="1"/>
      <c r="B266" s="17"/>
      <c r="C266" s="5"/>
      <c r="D266" s="1"/>
      <c r="E266" s="1"/>
      <c r="F266" s="1"/>
      <c r="G266" s="1"/>
      <c r="H266" s="79"/>
      <c r="I266" s="79"/>
      <c r="J266" s="79"/>
      <c r="K266" s="79"/>
      <c r="L266" s="79"/>
      <c r="M266" s="6"/>
      <c r="N266" s="18"/>
    </row>
    <row r="267" spans="1:14" ht="15.75">
      <c r="A267" s="1"/>
      <c r="B267" s="17" t="s">
        <v>298</v>
      </c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5.75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</row>
    <row r="269" spans="1:14" ht="12.75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4" ht="16.5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4" spans="3:14" ht="12.75"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</row>
    <row r="275" spans="3:14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N11" sqref="N11"/>
      <selection pane="topRight" activeCell="N11" sqref="N11"/>
      <selection pane="bottomLeft" activeCell="N11" sqref="N11"/>
      <selection pane="bottomRight" activeCell="R8" sqref="R8"/>
    </sheetView>
  </sheetViews>
  <sheetFormatPr defaultColWidth="9.140625" defaultRowHeight="12.75"/>
  <cols>
    <col min="1" max="1" width="6.00390625" style="0" customWidth="1"/>
    <col min="2" max="2" width="30.28125" style="0" customWidth="1"/>
    <col min="3" max="3" width="13.7109375" style="0" customWidth="1"/>
    <col min="4" max="4" width="18.7109375" style="0" customWidth="1"/>
    <col min="5" max="5" width="16.7109375" style="0" customWidth="1"/>
    <col min="6" max="6" width="19.28125" style="0" customWidth="1"/>
    <col min="7" max="10" width="16.7109375" style="0" customWidth="1"/>
    <col min="11" max="11" width="19.57421875" style="0" customWidth="1"/>
    <col min="12" max="12" width="18.8515625" style="0" customWidth="1"/>
    <col min="13" max="13" width="19.7109375" style="0" customWidth="1"/>
    <col min="14" max="14" width="18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12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5">
      <c r="A8" s="7"/>
      <c r="B8" s="38" t="s">
        <v>292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" customHeight="1">
      <c r="A10" s="80" t="s">
        <v>0</v>
      </c>
      <c r="B10" s="81" t="s">
        <v>1</v>
      </c>
      <c r="C10" s="82" t="s">
        <v>7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31.9" customHeight="1">
      <c r="A11" s="80"/>
      <c r="B11" s="81"/>
      <c r="C11" s="82"/>
      <c r="D11" s="64" t="s">
        <v>3</v>
      </c>
      <c r="E11" s="64" t="s">
        <v>281</v>
      </c>
      <c r="F11" s="64" t="s">
        <v>282</v>
      </c>
      <c r="G11" s="64" t="s">
        <v>3</v>
      </c>
      <c r="H11" s="64" t="s">
        <v>283</v>
      </c>
      <c r="I11" s="64" t="s">
        <v>284</v>
      </c>
      <c r="J11" s="64" t="s">
        <v>286</v>
      </c>
      <c r="K11" s="64" t="s">
        <v>3</v>
      </c>
      <c r="L11" s="64" t="s">
        <v>285</v>
      </c>
      <c r="M11" s="65" t="s">
        <v>286</v>
      </c>
      <c r="N11" s="77"/>
    </row>
    <row r="12" spans="1:14" ht="12.75" customHeight="1">
      <c r="A12" s="70">
        <f>+'01-2024'!A12</f>
        <v>1</v>
      </c>
      <c r="B12" s="21" t="str">
        <f>+'01-2024'!B12</f>
        <v>ABADIA DE GOIAS</v>
      </c>
      <c r="C12" s="25">
        <f>+IF(ISERROR(('01-2024'!C12+'02-2024'!C12+'03-2024'!C12+'04-2024'!C12+'05-2024'!C12+'06-2024'!C12+'07-2024'!C12+'08-2024'!C12+'09-2024'!C12+'10-2024'!C12+'11-2024'!C12+'12-2024'!C12)/COUNTA('01-2024'!C12,'02-2024'!C12,'03-2024'!C12,'04-2024'!C12,'05-2024'!C12,'06-2024'!C12,'07-2024'!C12,'08-2024'!C12,'09-2024'!C12,'10-2024'!C12,'11-2024'!C12,'12-2024'!C12)),"",('01-2024'!C12+'02-2024'!C12+'03-2024'!C12+'04-2024'!C12+'05-2024'!C12+'06-2024'!C12+'07-2024'!C12+'08-2024'!C12+'09-2024'!C12+'10-2024'!C12+'11-2024'!C12+'12-2024'!C12)/COUNTA('01-2024'!C12,'02-2024'!C12,'03-2024'!C12,'04-2024'!C12,'05-2024'!C12,'06-2024'!C12,'07-2024'!C12,'08-2024'!C12,'09-2024'!C12,'10-2024'!C12,'11-2024'!C12,'12-2024'!C12))</f>
        <v>0.1424328</v>
      </c>
      <c r="D12" s="22">
        <f>+'01-2024'!D12+'02-2024'!D12+'03-2024'!D12+'04-2024'!D12+'05-2024'!D12+'06-2024'!D12+'07-2024'!D12+'08-2024'!D12+'09-2024'!D12+'10-2024'!D12+'11-2024'!D12+'12-2024'!D12</f>
        <v>137948.4</v>
      </c>
      <c r="E12" s="22">
        <f>+'01-2024'!E12+'02-2024'!E12+'03-2024'!E12+'04-2024'!E12+'05-2024'!E12+'06-2024'!E12+'07-2024'!E12+'08-2024'!E12+'09-2024'!E12+'10-2024'!E12+'11-2024'!E12+'12-2024'!E12</f>
        <v>29709.17</v>
      </c>
      <c r="F12" s="22">
        <f>+'01-2024'!F12+'02-2024'!F12+'03-2024'!F12+'04-2024'!F12+'05-2024'!F12+'06-2024'!F12+'07-2024'!F12+'08-2024'!F12+'09-2024'!F12+'10-2024'!F12+'11-2024'!F12+'12-2024'!F12</f>
        <v>108239.23</v>
      </c>
      <c r="G12" s="22">
        <f>+'01-2024'!G12+'02-2024'!G12+'03-2024'!G12+'04-2024'!G12+'05-2024'!G12+'06-2024'!G12+'07-2024'!G12+'08-2024'!G12+'09-2024'!G12+'10-2024'!G12+'11-2024'!G12+'12-2024'!G12</f>
        <v>4405.34</v>
      </c>
      <c r="H12" s="22">
        <f>+'01-2024'!H12+'02-2024'!H12+'03-2024'!H12+'04-2024'!H12+'05-2024'!H12+'06-2024'!H12+'07-2024'!H12+'08-2024'!H12+'09-2024'!H12+'10-2024'!H12+'11-2024'!H12+'12-2024'!H12</f>
        <v>881.07</v>
      </c>
      <c r="I12" s="22">
        <f>+'01-2024'!I12+'02-2024'!I12+'03-2024'!I12+'04-2024'!I12+'05-2024'!I12+'06-2024'!I12+'07-2024'!I12+'08-2024'!I12+'09-2024'!I12+'10-2024'!I12+'11-2024'!I12+'12-2024'!I12</f>
        <v>35.24</v>
      </c>
      <c r="J12" s="22">
        <f>+'01-2024'!J12+'02-2024'!J12+'03-2024'!J12+'04-2024'!J12+'05-2024'!J12+'06-2024'!J12+'07-2024'!J12+'08-2024'!J12+'09-2024'!J12+'10-2024'!J12+'11-2024'!J12+'12-2024'!J12</f>
        <v>3489.03</v>
      </c>
      <c r="K12" s="22">
        <f>+'01-2024'!K12+'02-2024'!K12+'03-2024'!K12+'04-2024'!K12+'05-2024'!K12+'06-2024'!K12+'07-2024'!K12+'08-2024'!K12+'09-2024'!K12+'10-2024'!K12+'11-2024'!K12+'12-2024'!K12</f>
        <v>800205</v>
      </c>
      <c r="L12" s="22">
        <f>+'01-2024'!L12+'02-2024'!L12+'03-2024'!L12+'04-2024'!L12+'05-2024'!L12+'06-2024'!L12+'07-2024'!L12+'08-2024'!L12+'09-2024'!L12+'10-2024'!L12+'11-2024'!L12+'12-2024'!L12</f>
        <v>160040.99</v>
      </c>
      <c r="M12" s="22">
        <f>+'01-2024'!M12+'02-2024'!M12+'03-2024'!M12+'04-2024'!M12+'05-2024'!M12+'06-2024'!M12+'07-2024'!M12+'08-2024'!M12+'09-2024'!M12+'10-2024'!M12+'11-2024'!M12+'12-2024'!M12</f>
        <v>640164.01</v>
      </c>
      <c r="N12" s="71">
        <f>+F12+J12+M12</f>
        <v>751892.27</v>
      </c>
    </row>
    <row r="13" spans="1:14" ht="12.75">
      <c r="A13" s="70">
        <f>+'01-2024'!A13</f>
        <v>2</v>
      </c>
      <c r="B13" s="21" t="str">
        <f>+'01-2024'!B13</f>
        <v>ABADIANIA</v>
      </c>
      <c r="C13" s="25">
        <f>+IF(ISERROR(('01-2024'!C13+'02-2024'!C13+'03-2024'!C13+'04-2024'!C13+'05-2024'!C13+'06-2024'!C13+'07-2024'!C13+'08-2024'!C13+'09-2024'!C13+'10-2024'!C13+'11-2024'!C13+'12-2024'!C13)/COUNTA('01-2024'!C13,'02-2024'!C13,'03-2024'!C13,'04-2024'!C13,'05-2024'!C13,'06-2024'!C13,'07-2024'!C13,'08-2024'!C13,'09-2024'!C13,'10-2024'!C13,'11-2024'!C13,'12-2024'!C13)),"",('01-2024'!C13+'02-2024'!C13+'03-2024'!C13+'04-2024'!C13+'05-2024'!C13+'06-2024'!C13+'07-2024'!C13+'08-2024'!C13+'09-2024'!C13+'10-2024'!C13+'11-2024'!C13+'12-2024'!C13)/COUNTA('01-2024'!C13,'02-2024'!C13,'03-2024'!C13,'04-2024'!C13,'05-2024'!C13,'06-2024'!C13,'07-2024'!C13,'08-2024'!C13,'09-2024'!C13,'10-2024'!C13,'11-2024'!C13,'12-2024'!C13))</f>
        <v>0.1610951</v>
      </c>
      <c r="D13" s="22">
        <f>+'01-2024'!D13+'02-2024'!D13+'03-2024'!D13+'04-2024'!D13+'05-2024'!D13+'06-2024'!D13+'07-2024'!D13+'08-2024'!D13+'09-2024'!D13+'10-2024'!D13+'11-2024'!D13+'12-2024'!D13</f>
        <v>156959.44</v>
      </c>
      <c r="E13" s="22">
        <f>+'01-2024'!E13+'02-2024'!E13+'03-2024'!E13+'04-2024'!E13+'05-2024'!E13+'06-2024'!E13+'07-2024'!E13+'08-2024'!E13+'09-2024'!E13+'10-2024'!E13+'11-2024'!E13+'12-2024'!E13</f>
        <v>32041.18</v>
      </c>
      <c r="F13" s="22">
        <f>+'01-2024'!F13+'02-2024'!F13+'03-2024'!F13+'04-2024'!F13+'05-2024'!F13+'06-2024'!F13+'07-2024'!F13+'08-2024'!F13+'09-2024'!F13+'10-2024'!F13+'11-2024'!F13+'12-2024'!F13</f>
        <v>124918.26</v>
      </c>
      <c r="G13" s="22">
        <f>+'01-2024'!G13+'02-2024'!G13+'03-2024'!G13+'04-2024'!G13+'05-2024'!G13+'06-2024'!G13+'07-2024'!G13+'08-2024'!G13+'09-2024'!G13+'10-2024'!G13+'11-2024'!G13+'12-2024'!G13</f>
        <v>4982.54</v>
      </c>
      <c r="H13" s="22">
        <f>+'01-2024'!H13+'02-2024'!H13+'03-2024'!H13+'04-2024'!H13+'05-2024'!H13+'06-2024'!H13+'07-2024'!H13+'08-2024'!H13+'09-2024'!H13+'10-2024'!H13+'11-2024'!H13+'12-2024'!H13</f>
        <v>996.51</v>
      </c>
      <c r="I13" s="22">
        <f>+'01-2024'!I13+'02-2024'!I13+'03-2024'!I13+'04-2024'!I13+'05-2024'!I13+'06-2024'!I13+'07-2024'!I13+'08-2024'!I13+'09-2024'!I13+'10-2024'!I13+'11-2024'!I13+'12-2024'!I13</f>
        <v>39.86</v>
      </c>
      <c r="J13" s="22">
        <f>+'01-2024'!J13+'02-2024'!J13+'03-2024'!J13+'04-2024'!J13+'05-2024'!J13+'06-2024'!J13+'07-2024'!J13+'08-2024'!J13+'09-2024'!J13+'10-2024'!J13+'11-2024'!J13+'12-2024'!J13</f>
        <v>3946.17</v>
      </c>
      <c r="K13" s="22">
        <f>+'01-2024'!K13+'02-2024'!K13+'03-2024'!K13+'04-2024'!K13+'05-2024'!K13+'06-2024'!K13+'07-2024'!K13+'08-2024'!K13+'09-2024'!K13+'10-2024'!K13+'11-2024'!K13+'12-2024'!K13</f>
        <v>897335.27</v>
      </c>
      <c r="L13" s="22">
        <f>+'01-2024'!L13+'02-2024'!L13+'03-2024'!L13+'04-2024'!L13+'05-2024'!L13+'06-2024'!L13+'07-2024'!L13+'08-2024'!L13+'09-2024'!L13+'10-2024'!L13+'11-2024'!L13+'12-2024'!L13</f>
        <v>179466.99</v>
      </c>
      <c r="M13" s="22">
        <f>+'01-2024'!M13+'02-2024'!M13+'03-2024'!M13+'04-2024'!M13+'05-2024'!M13+'06-2024'!M13+'07-2024'!M13+'08-2024'!M13+'09-2024'!M13+'10-2024'!M13+'11-2024'!M13+'12-2024'!M13</f>
        <v>717868.28</v>
      </c>
      <c r="N13" s="71">
        <f aca="true" t="shared" si="0" ref="N13:N76">+F13+J13+M13</f>
        <v>846732.71</v>
      </c>
    </row>
    <row r="14" spans="1:14" ht="12.75">
      <c r="A14" s="70">
        <f>+'01-2024'!A14</f>
        <v>3</v>
      </c>
      <c r="B14" s="21" t="str">
        <f>+'01-2024'!B14</f>
        <v>ACREUNA</v>
      </c>
      <c r="C14" s="25">
        <f>+IF(ISERROR(('01-2024'!C14+'02-2024'!C14+'03-2024'!C14+'04-2024'!C14+'05-2024'!C14+'06-2024'!C14+'07-2024'!C14+'08-2024'!C14+'09-2024'!C14+'10-2024'!C14+'11-2024'!C14+'12-2024'!C14)/COUNTA('01-2024'!C14,'02-2024'!C14,'03-2024'!C14,'04-2024'!C14,'05-2024'!C14,'06-2024'!C14,'07-2024'!C14,'08-2024'!C14,'09-2024'!C14,'10-2024'!C14,'11-2024'!C14,'12-2024'!C14)),"",('01-2024'!C14+'02-2024'!C14+'03-2024'!C14+'04-2024'!C14+'05-2024'!C14+'06-2024'!C14+'07-2024'!C14+'08-2024'!C14+'09-2024'!C14+'10-2024'!C14+'11-2024'!C14+'12-2024'!C14)/COUNTA('01-2024'!C14,'02-2024'!C14,'03-2024'!C14,'04-2024'!C14,'05-2024'!C14,'06-2024'!C14,'07-2024'!C14,'08-2024'!C14,'09-2024'!C14,'10-2024'!C14,'11-2024'!C14,'12-2024'!C14))</f>
        <v>0.3883616</v>
      </c>
      <c r="D14" s="22">
        <f>+'01-2024'!D14+'02-2024'!D14+'03-2024'!D14+'04-2024'!D14+'05-2024'!D14+'06-2024'!D14+'07-2024'!D14+'08-2024'!D14+'09-2024'!D14+'10-2024'!D14+'11-2024'!D14+'12-2024'!D14</f>
        <v>380748.88</v>
      </c>
      <c r="E14" s="22">
        <f>+'01-2024'!E14+'02-2024'!E14+'03-2024'!E14+'04-2024'!E14+'05-2024'!E14+'06-2024'!E14+'07-2024'!E14+'08-2024'!E14+'09-2024'!E14+'10-2024'!E14+'11-2024'!E14+'12-2024'!E14</f>
        <v>78950.08</v>
      </c>
      <c r="F14" s="22">
        <f>+'01-2024'!F14+'02-2024'!F14+'03-2024'!F14+'04-2024'!F14+'05-2024'!F14+'06-2024'!F14+'07-2024'!F14+'08-2024'!F14+'09-2024'!F14+'10-2024'!F14+'11-2024'!F14+'12-2024'!F14</f>
        <v>301798.8</v>
      </c>
      <c r="G14" s="22">
        <f>+'01-2024'!G14+'02-2024'!G14+'03-2024'!G14+'04-2024'!G14+'05-2024'!G14+'06-2024'!G14+'07-2024'!G14+'08-2024'!G14+'09-2024'!G14+'10-2024'!G14+'11-2024'!G14+'12-2024'!G14</f>
        <v>12011.69</v>
      </c>
      <c r="H14" s="22">
        <f>+'01-2024'!H14+'02-2024'!H14+'03-2024'!H14+'04-2024'!H14+'05-2024'!H14+'06-2024'!H14+'07-2024'!H14+'08-2024'!H14+'09-2024'!H14+'10-2024'!H14+'11-2024'!H14+'12-2024'!H14</f>
        <v>2402.34</v>
      </c>
      <c r="I14" s="22">
        <f>+'01-2024'!I14+'02-2024'!I14+'03-2024'!I14+'04-2024'!I14+'05-2024'!I14+'06-2024'!I14+'07-2024'!I14+'08-2024'!I14+'09-2024'!I14+'10-2024'!I14+'11-2024'!I14+'12-2024'!I14</f>
        <v>96.09</v>
      </c>
      <c r="J14" s="22">
        <f>+'01-2024'!J14+'02-2024'!J14+'03-2024'!J14+'04-2024'!J14+'05-2024'!J14+'06-2024'!J14+'07-2024'!J14+'08-2024'!J14+'09-2024'!J14+'10-2024'!J14+'11-2024'!J14+'12-2024'!J14</f>
        <v>9513.26</v>
      </c>
      <c r="K14" s="22">
        <f>+'01-2024'!K14+'02-2024'!K14+'03-2024'!K14+'04-2024'!K14+'05-2024'!K14+'06-2024'!K14+'07-2024'!K14+'08-2024'!K14+'09-2024'!K14+'10-2024'!K14+'11-2024'!K14+'12-2024'!K14</f>
        <v>2129170.48</v>
      </c>
      <c r="L14" s="22">
        <f>+'01-2024'!L14+'02-2024'!L14+'03-2024'!L14+'04-2024'!L14+'05-2024'!L14+'06-2024'!L14+'07-2024'!L14+'08-2024'!L14+'09-2024'!L14+'10-2024'!L14+'11-2024'!L14+'12-2024'!L14</f>
        <v>425834.07</v>
      </c>
      <c r="M14" s="22">
        <f>+'01-2024'!M14+'02-2024'!M14+'03-2024'!M14+'04-2024'!M14+'05-2024'!M14+'06-2024'!M14+'07-2024'!M14+'08-2024'!M14+'09-2024'!M14+'10-2024'!M14+'11-2024'!M14+'12-2024'!M14</f>
        <v>1703336.41</v>
      </c>
      <c r="N14" s="71">
        <f t="shared" si="0"/>
        <v>2014648.47</v>
      </c>
    </row>
    <row r="15" spans="1:14" ht="12.75">
      <c r="A15" s="70">
        <f>+'01-2024'!A15</f>
        <v>4</v>
      </c>
      <c r="B15" s="21" t="str">
        <f>+'01-2024'!B15</f>
        <v>ADELANDIA</v>
      </c>
      <c r="C15" s="25">
        <f>+IF(ISERROR(('01-2024'!C15+'02-2024'!C15+'03-2024'!C15+'04-2024'!C15+'05-2024'!C15+'06-2024'!C15+'07-2024'!C15+'08-2024'!C15+'09-2024'!C15+'10-2024'!C15+'11-2024'!C15+'12-2024'!C15)/COUNTA('01-2024'!C15,'02-2024'!C15,'03-2024'!C15,'04-2024'!C15,'05-2024'!C15,'06-2024'!C15,'07-2024'!C15,'08-2024'!C15,'09-2024'!C15,'10-2024'!C15,'11-2024'!C15,'12-2024'!C15)),"",('01-2024'!C15+'02-2024'!C15+'03-2024'!C15+'04-2024'!C15+'05-2024'!C15+'06-2024'!C15+'07-2024'!C15+'08-2024'!C15+'09-2024'!C15+'10-2024'!C15+'11-2024'!C15+'12-2024'!C15)/COUNTA('01-2024'!C15,'02-2024'!C15,'03-2024'!C15,'04-2024'!C15,'05-2024'!C15,'06-2024'!C15,'07-2024'!C15,'08-2024'!C15,'09-2024'!C15,'10-2024'!C15,'11-2024'!C15,'12-2024'!C15))</f>
        <v>0.0750741</v>
      </c>
      <c r="D15" s="22">
        <f>+'01-2024'!D15+'02-2024'!D15+'03-2024'!D15+'04-2024'!D15+'05-2024'!D15+'06-2024'!D15+'07-2024'!D15+'08-2024'!D15+'09-2024'!D15+'10-2024'!D15+'11-2024'!D15+'12-2024'!D15</f>
        <v>36231.21</v>
      </c>
      <c r="E15" s="22">
        <f>+'01-2024'!E15+'02-2024'!E15+'03-2024'!E15+'04-2024'!E15+'05-2024'!E15+'06-2024'!E15+'07-2024'!E15+'08-2024'!E15+'09-2024'!E15+'10-2024'!E15+'11-2024'!E15+'12-2024'!E15</f>
        <v>6952.18</v>
      </c>
      <c r="F15" s="22">
        <f>+'01-2024'!F15+'02-2024'!F15+'03-2024'!F15+'04-2024'!F15+'05-2024'!F15+'06-2024'!F15+'07-2024'!F15+'08-2024'!F15+'09-2024'!F15+'10-2024'!F15+'11-2024'!F15+'12-2024'!F15</f>
        <v>29279.03</v>
      </c>
      <c r="G15" s="22">
        <f>+'01-2024'!G15+'02-2024'!G15+'03-2024'!G15+'04-2024'!G15+'05-2024'!G15+'06-2024'!G15+'07-2024'!G15+'08-2024'!G15+'09-2024'!G15+'10-2024'!G15+'11-2024'!G15+'12-2024'!G15</f>
        <v>2321.99</v>
      </c>
      <c r="H15" s="22">
        <f>+'01-2024'!H15+'02-2024'!H15+'03-2024'!H15+'04-2024'!H15+'05-2024'!H15+'06-2024'!H15+'07-2024'!H15+'08-2024'!H15+'09-2024'!H15+'10-2024'!H15+'11-2024'!H15+'12-2024'!H15</f>
        <v>464.4</v>
      </c>
      <c r="I15" s="22">
        <f>+'01-2024'!I15+'02-2024'!I15+'03-2024'!I15+'04-2024'!I15+'05-2024'!I15+'06-2024'!I15+'07-2024'!I15+'08-2024'!I15+'09-2024'!I15+'10-2024'!I15+'11-2024'!I15+'12-2024'!I15</f>
        <v>18.58</v>
      </c>
      <c r="J15" s="22">
        <f>+'01-2024'!J15+'02-2024'!J15+'03-2024'!J15+'04-2024'!J15+'05-2024'!J15+'06-2024'!J15+'07-2024'!J15+'08-2024'!J15+'09-2024'!J15+'10-2024'!J15+'11-2024'!J15+'12-2024'!J15</f>
        <v>1839.01</v>
      </c>
      <c r="K15" s="22">
        <f>+'01-2024'!K15+'02-2024'!K15+'03-2024'!K15+'04-2024'!K15+'05-2024'!K15+'06-2024'!K15+'07-2024'!K15+'08-2024'!K15+'09-2024'!K15+'10-2024'!K15+'11-2024'!K15+'12-2024'!K15</f>
        <v>402180.3</v>
      </c>
      <c r="L15" s="22">
        <f>+'01-2024'!L15+'02-2024'!L15+'03-2024'!L15+'04-2024'!L15+'05-2024'!L15+'06-2024'!L15+'07-2024'!L15+'08-2024'!L15+'09-2024'!L15+'10-2024'!L15+'11-2024'!L15+'12-2024'!L15</f>
        <v>80436.11</v>
      </c>
      <c r="M15" s="22">
        <f>+'01-2024'!M15+'02-2024'!M15+'03-2024'!M15+'04-2024'!M15+'05-2024'!M15+'06-2024'!M15+'07-2024'!M15+'08-2024'!M15+'09-2024'!M15+'10-2024'!M15+'11-2024'!M15+'12-2024'!M15</f>
        <v>321744.19</v>
      </c>
      <c r="N15" s="71">
        <f t="shared" si="0"/>
        <v>352862.23</v>
      </c>
    </row>
    <row r="16" spans="1:14" ht="12.75">
      <c r="A16" s="70">
        <f>+'01-2024'!A16</f>
        <v>5</v>
      </c>
      <c r="B16" s="21" t="str">
        <f>+'01-2024'!B16</f>
        <v>AGUA FRIA DE GOIAS</v>
      </c>
      <c r="C16" s="25">
        <f>+IF(ISERROR(('01-2024'!C16+'02-2024'!C16+'03-2024'!C16+'04-2024'!C16+'05-2024'!C16+'06-2024'!C16+'07-2024'!C16+'08-2024'!C16+'09-2024'!C16+'10-2024'!C16+'11-2024'!C16+'12-2024'!C16)/COUNTA('01-2024'!C16,'02-2024'!C16,'03-2024'!C16,'04-2024'!C16,'05-2024'!C16,'06-2024'!C16,'07-2024'!C16,'08-2024'!C16,'09-2024'!C16,'10-2024'!C16,'11-2024'!C16,'12-2024'!C16)),"",('01-2024'!C16+'02-2024'!C16+'03-2024'!C16+'04-2024'!C16+'05-2024'!C16+'06-2024'!C16+'07-2024'!C16+'08-2024'!C16+'09-2024'!C16+'10-2024'!C16+'11-2024'!C16+'12-2024'!C16)/COUNTA('01-2024'!C16,'02-2024'!C16,'03-2024'!C16,'04-2024'!C16,'05-2024'!C16,'06-2024'!C16,'07-2024'!C16,'08-2024'!C16,'09-2024'!C16,'10-2024'!C16,'11-2024'!C16,'12-2024'!C16))</f>
        <v>0.2573761</v>
      </c>
      <c r="D16" s="22">
        <f>+'01-2024'!D16+'02-2024'!D16+'03-2024'!D16+'04-2024'!D16+'05-2024'!D16+'06-2024'!D16+'07-2024'!D16+'08-2024'!D16+'09-2024'!D16+'10-2024'!D16+'11-2024'!D16+'12-2024'!D16</f>
        <v>13778.53</v>
      </c>
      <c r="E16" s="22">
        <f>+'01-2024'!E16+'02-2024'!E16+'03-2024'!E16+'04-2024'!E16+'05-2024'!E16+'06-2024'!E16+'07-2024'!E16+'08-2024'!E16+'09-2024'!E16+'10-2024'!E16+'11-2024'!E16+'12-2024'!E16</f>
        <v>2860.76</v>
      </c>
      <c r="F16" s="22">
        <f>+'01-2024'!F16+'02-2024'!F16+'03-2024'!F16+'04-2024'!F16+'05-2024'!F16+'06-2024'!F16+'07-2024'!F16+'08-2024'!F16+'09-2024'!F16+'10-2024'!F16+'11-2024'!F16+'12-2024'!F16</f>
        <v>10917.77</v>
      </c>
      <c r="G16" s="22">
        <f>+'01-2024'!G16+'02-2024'!G16+'03-2024'!G16+'04-2024'!G16+'05-2024'!G16+'06-2024'!G16+'07-2024'!G16+'08-2024'!G16+'09-2024'!G16+'10-2024'!G16+'11-2024'!G16+'12-2024'!G16</f>
        <v>7960.43</v>
      </c>
      <c r="H16" s="22">
        <f>+'01-2024'!H16+'02-2024'!H16+'03-2024'!H16+'04-2024'!H16+'05-2024'!H16+'06-2024'!H16+'07-2024'!H16+'08-2024'!H16+'09-2024'!H16+'10-2024'!H16+'11-2024'!H16+'12-2024'!H16</f>
        <v>1592.09</v>
      </c>
      <c r="I16" s="22">
        <f>+'01-2024'!I16+'02-2024'!I16+'03-2024'!I16+'04-2024'!I16+'05-2024'!I16+'06-2024'!I16+'07-2024'!I16+'08-2024'!I16+'09-2024'!I16+'10-2024'!I16+'11-2024'!I16+'12-2024'!I16</f>
        <v>63.68</v>
      </c>
      <c r="J16" s="22">
        <f>+'01-2024'!J16+'02-2024'!J16+'03-2024'!J16+'04-2024'!J16+'05-2024'!J16+'06-2024'!J16+'07-2024'!J16+'08-2024'!J16+'09-2024'!J16+'10-2024'!J16+'11-2024'!J16+'12-2024'!J16</f>
        <v>6304.66</v>
      </c>
      <c r="K16" s="22">
        <f>+'01-2024'!K16+'02-2024'!K16+'03-2024'!K16+'04-2024'!K16+'05-2024'!K16+'06-2024'!K16+'07-2024'!K16+'08-2024'!K16+'09-2024'!K16+'10-2024'!K16+'11-2024'!K16+'12-2024'!K16</f>
        <v>1440039.59</v>
      </c>
      <c r="L16" s="22">
        <f>+'01-2024'!L16+'02-2024'!L16+'03-2024'!L16+'04-2024'!L16+'05-2024'!L16+'06-2024'!L16+'07-2024'!L16+'08-2024'!L16+'09-2024'!L16+'10-2024'!L16+'11-2024'!L16+'12-2024'!L16</f>
        <v>288007.92</v>
      </c>
      <c r="M16" s="22">
        <f>+'01-2024'!M16+'02-2024'!M16+'03-2024'!M16+'04-2024'!M16+'05-2024'!M16+'06-2024'!M16+'07-2024'!M16+'08-2024'!M16+'09-2024'!M16+'10-2024'!M16+'11-2024'!M16+'12-2024'!M16</f>
        <v>1152031.67</v>
      </c>
      <c r="N16" s="71">
        <f t="shared" si="0"/>
        <v>1169254.0999999999</v>
      </c>
    </row>
    <row r="17" spans="1:14" ht="12.75">
      <c r="A17" s="70">
        <f>+'01-2024'!A17</f>
        <v>6</v>
      </c>
      <c r="B17" s="21" t="str">
        <f>+'01-2024'!B17</f>
        <v>AGUA LIMPA</v>
      </c>
      <c r="C17" s="25">
        <f>+IF(ISERROR(('01-2024'!C17+'02-2024'!C17+'03-2024'!C17+'04-2024'!C17+'05-2024'!C17+'06-2024'!C17+'07-2024'!C17+'08-2024'!C17+'09-2024'!C17+'10-2024'!C17+'11-2024'!C17+'12-2024'!C17)/COUNTA('01-2024'!C17,'02-2024'!C17,'03-2024'!C17,'04-2024'!C17,'05-2024'!C17,'06-2024'!C17,'07-2024'!C17,'08-2024'!C17,'09-2024'!C17,'10-2024'!C17,'11-2024'!C17,'12-2024'!C17)),"",('01-2024'!C17+'02-2024'!C17+'03-2024'!C17+'04-2024'!C17+'05-2024'!C17+'06-2024'!C17+'07-2024'!C17+'08-2024'!C17+'09-2024'!C17+'10-2024'!C17+'11-2024'!C17+'12-2024'!C17)/COUNTA('01-2024'!C17,'02-2024'!C17,'03-2024'!C17,'04-2024'!C17,'05-2024'!C17,'06-2024'!C17,'07-2024'!C17,'08-2024'!C17,'09-2024'!C17,'10-2024'!C17,'11-2024'!C17,'12-2024'!C17))</f>
        <v>0.0867287</v>
      </c>
      <c r="D17" s="22">
        <f>+'01-2024'!D17+'02-2024'!D17+'03-2024'!D17+'04-2024'!D17+'05-2024'!D17+'06-2024'!D17+'07-2024'!D17+'08-2024'!D17+'09-2024'!D17+'10-2024'!D17+'11-2024'!D17+'12-2024'!D17</f>
        <v>13027.42</v>
      </c>
      <c r="E17" s="22">
        <f>+'01-2024'!E17+'02-2024'!E17+'03-2024'!E17+'04-2024'!E17+'05-2024'!E17+'06-2024'!E17+'07-2024'!E17+'08-2024'!E17+'09-2024'!E17+'10-2024'!E17+'11-2024'!E17+'12-2024'!E17</f>
        <v>2852.46</v>
      </c>
      <c r="F17" s="22">
        <f>+'01-2024'!F17+'02-2024'!F17+'03-2024'!F17+'04-2024'!F17+'05-2024'!F17+'06-2024'!F17+'07-2024'!F17+'08-2024'!F17+'09-2024'!F17+'10-2024'!F17+'11-2024'!F17+'12-2024'!F17</f>
        <v>10174.96</v>
      </c>
      <c r="G17" s="22">
        <f>+'01-2024'!G17+'02-2024'!G17+'03-2024'!G17+'04-2024'!G17+'05-2024'!G17+'06-2024'!G17+'07-2024'!G17+'08-2024'!G17+'09-2024'!G17+'10-2024'!G17+'11-2024'!G17+'12-2024'!G17</f>
        <v>2682.46</v>
      </c>
      <c r="H17" s="22">
        <f>+'01-2024'!H17+'02-2024'!H17+'03-2024'!H17+'04-2024'!H17+'05-2024'!H17+'06-2024'!H17+'07-2024'!H17+'08-2024'!H17+'09-2024'!H17+'10-2024'!H17+'11-2024'!H17+'12-2024'!H17</f>
        <v>536.49</v>
      </c>
      <c r="I17" s="22">
        <f>+'01-2024'!I17+'02-2024'!I17+'03-2024'!I17+'04-2024'!I17+'05-2024'!I17+'06-2024'!I17+'07-2024'!I17+'08-2024'!I17+'09-2024'!I17+'10-2024'!I17+'11-2024'!I17+'12-2024'!I17</f>
        <v>21.46</v>
      </c>
      <c r="J17" s="22">
        <f>+'01-2024'!J17+'02-2024'!J17+'03-2024'!J17+'04-2024'!J17+'05-2024'!J17+'06-2024'!J17+'07-2024'!J17+'08-2024'!J17+'09-2024'!J17+'10-2024'!J17+'11-2024'!J17+'12-2024'!J17</f>
        <v>2124.51</v>
      </c>
      <c r="K17" s="22">
        <f>+'01-2024'!K17+'02-2024'!K17+'03-2024'!K17+'04-2024'!K17+'05-2024'!K17+'06-2024'!K17+'07-2024'!K17+'08-2024'!K17+'09-2024'!K17+'10-2024'!K17+'11-2024'!K17+'12-2024'!K17</f>
        <v>487047.61</v>
      </c>
      <c r="L17" s="22">
        <f>+'01-2024'!L17+'02-2024'!L17+'03-2024'!L17+'04-2024'!L17+'05-2024'!L17+'06-2024'!L17+'07-2024'!L17+'08-2024'!L17+'09-2024'!L17+'10-2024'!L17+'11-2024'!L17+'12-2024'!L17</f>
        <v>97409.5</v>
      </c>
      <c r="M17" s="22">
        <f>+'01-2024'!M17+'02-2024'!M17+'03-2024'!M17+'04-2024'!M17+'05-2024'!M17+'06-2024'!M17+'07-2024'!M17+'08-2024'!M17+'09-2024'!M17+'10-2024'!M17+'11-2024'!M17+'12-2024'!M17</f>
        <v>389638.11</v>
      </c>
      <c r="N17" s="71">
        <f t="shared" si="0"/>
        <v>401937.57999999996</v>
      </c>
    </row>
    <row r="18" spans="1:14" ht="12.75">
      <c r="A18" s="70">
        <f>+'01-2024'!A18</f>
        <v>7</v>
      </c>
      <c r="B18" s="21" t="str">
        <f>+'01-2024'!B18</f>
        <v>AGUAS LINDAS DE GOIAS</v>
      </c>
      <c r="C18" s="25">
        <f>+IF(ISERROR(('01-2024'!C18+'02-2024'!C18+'03-2024'!C18+'04-2024'!C18+'05-2024'!C18+'06-2024'!C18+'07-2024'!C18+'08-2024'!C18+'09-2024'!C18+'10-2024'!C18+'11-2024'!C18+'12-2024'!C18)/COUNTA('01-2024'!C18,'02-2024'!C18,'03-2024'!C18,'04-2024'!C18,'05-2024'!C18,'06-2024'!C18,'07-2024'!C18,'08-2024'!C18,'09-2024'!C18,'10-2024'!C18,'11-2024'!C18,'12-2024'!C18)),"",('01-2024'!C18+'02-2024'!C18+'03-2024'!C18+'04-2024'!C18+'05-2024'!C18+'06-2024'!C18+'07-2024'!C18+'08-2024'!C18+'09-2024'!C18+'10-2024'!C18+'11-2024'!C18+'12-2024'!C18)/COUNTA('01-2024'!C18,'02-2024'!C18,'03-2024'!C18,'04-2024'!C18,'05-2024'!C18,'06-2024'!C18,'07-2024'!C18,'08-2024'!C18,'09-2024'!C18,'10-2024'!C18,'11-2024'!C18,'12-2024'!C18))</f>
        <v>0.3116847</v>
      </c>
      <c r="D18" s="22">
        <f>+'01-2024'!D18+'02-2024'!D18+'03-2024'!D18+'04-2024'!D18+'05-2024'!D18+'06-2024'!D18+'07-2024'!D18+'08-2024'!D18+'09-2024'!D18+'10-2024'!D18+'11-2024'!D18+'12-2024'!D18</f>
        <v>400938</v>
      </c>
      <c r="E18" s="22">
        <f>+'01-2024'!E18+'02-2024'!E18+'03-2024'!E18+'04-2024'!E18+'05-2024'!E18+'06-2024'!E18+'07-2024'!E18+'08-2024'!E18+'09-2024'!E18+'10-2024'!E18+'11-2024'!E18+'12-2024'!E18</f>
        <v>87156.76</v>
      </c>
      <c r="F18" s="22">
        <f>+'01-2024'!F18+'02-2024'!F18+'03-2024'!F18+'04-2024'!F18+'05-2024'!F18+'06-2024'!F18+'07-2024'!F18+'08-2024'!F18+'09-2024'!F18+'10-2024'!F18+'11-2024'!F18+'12-2024'!F18</f>
        <v>313781.24</v>
      </c>
      <c r="G18" s="22">
        <f>+'01-2024'!G18+'02-2024'!G18+'03-2024'!G18+'04-2024'!G18+'05-2024'!G18+'06-2024'!G18+'07-2024'!G18+'08-2024'!G18+'09-2024'!G18+'10-2024'!G18+'11-2024'!G18+'12-2024'!G18</f>
        <v>9640.15</v>
      </c>
      <c r="H18" s="22">
        <f>+'01-2024'!H18+'02-2024'!H18+'03-2024'!H18+'04-2024'!H18+'05-2024'!H18+'06-2024'!H18+'07-2024'!H18+'08-2024'!H18+'09-2024'!H18+'10-2024'!H18+'11-2024'!H18+'12-2024'!H18</f>
        <v>1928.03</v>
      </c>
      <c r="I18" s="22">
        <f>+'01-2024'!I18+'02-2024'!I18+'03-2024'!I18+'04-2024'!I18+'05-2024'!I18+'06-2024'!I18+'07-2024'!I18+'08-2024'!I18+'09-2024'!I18+'10-2024'!I18+'11-2024'!I18+'12-2024'!I18</f>
        <v>77.12</v>
      </c>
      <c r="J18" s="22">
        <f>+'01-2024'!J18+'02-2024'!J18+'03-2024'!J18+'04-2024'!J18+'05-2024'!J18+'06-2024'!J18+'07-2024'!J18+'08-2024'!J18+'09-2024'!J18+'10-2024'!J18+'11-2024'!J18+'12-2024'!J18</f>
        <v>7635</v>
      </c>
      <c r="K18" s="22">
        <f>+'01-2024'!K18+'02-2024'!K18+'03-2024'!K18+'04-2024'!K18+'05-2024'!K18+'06-2024'!K18+'07-2024'!K18+'08-2024'!K18+'09-2024'!K18+'10-2024'!K18+'11-2024'!K18+'12-2024'!K18</f>
        <v>1758412.17</v>
      </c>
      <c r="L18" s="22">
        <f>+'01-2024'!L18+'02-2024'!L18+'03-2024'!L18+'04-2024'!L18+'05-2024'!L18+'06-2024'!L18+'07-2024'!L18+'08-2024'!L18+'09-2024'!L18+'10-2024'!L18+'11-2024'!L18+'12-2024'!L18</f>
        <v>351682.44</v>
      </c>
      <c r="M18" s="22">
        <f>+'01-2024'!M18+'02-2024'!M18+'03-2024'!M18+'04-2024'!M18+'05-2024'!M18+'06-2024'!M18+'07-2024'!M18+'08-2024'!M18+'09-2024'!M18+'10-2024'!M18+'11-2024'!M18+'12-2024'!M18</f>
        <v>1406729.73</v>
      </c>
      <c r="N18" s="71">
        <f t="shared" si="0"/>
        <v>1728145.97</v>
      </c>
    </row>
    <row r="19" spans="1:14" ht="12.75">
      <c r="A19" s="70">
        <f>+'01-2024'!A19</f>
        <v>8</v>
      </c>
      <c r="B19" s="21" t="str">
        <f>+'01-2024'!B19</f>
        <v>ALEXANIA</v>
      </c>
      <c r="C19" s="25">
        <f>+IF(ISERROR(('01-2024'!C19+'02-2024'!C19+'03-2024'!C19+'04-2024'!C19+'05-2024'!C19+'06-2024'!C19+'07-2024'!C19+'08-2024'!C19+'09-2024'!C19+'10-2024'!C19+'11-2024'!C19+'12-2024'!C19)/COUNTA('01-2024'!C19,'02-2024'!C19,'03-2024'!C19,'04-2024'!C19,'05-2024'!C19,'06-2024'!C19,'07-2024'!C19,'08-2024'!C19,'09-2024'!C19,'10-2024'!C19,'11-2024'!C19,'12-2024'!C19)),"",('01-2024'!C19+'02-2024'!C19+'03-2024'!C19+'04-2024'!C19+'05-2024'!C19+'06-2024'!C19+'07-2024'!C19+'08-2024'!C19+'09-2024'!C19+'10-2024'!C19+'11-2024'!C19+'12-2024'!C19)/COUNTA('01-2024'!C19,'02-2024'!C19,'03-2024'!C19,'04-2024'!C19,'05-2024'!C19,'06-2024'!C19,'07-2024'!C19,'08-2024'!C19,'09-2024'!C19,'10-2024'!C19,'11-2024'!C19,'12-2024'!C19))</f>
        <v>0.5404132</v>
      </c>
      <c r="D19" s="22">
        <f>+'01-2024'!D19+'02-2024'!D19+'03-2024'!D19+'04-2024'!D19+'05-2024'!D19+'06-2024'!D19+'07-2024'!D19+'08-2024'!D19+'09-2024'!D19+'10-2024'!D19+'11-2024'!D19+'12-2024'!D19</f>
        <v>347628.53</v>
      </c>
      <c r="E19" s="22">
        <f>+'01-2024'!E19+'02-2024'!E19+'03-2024'!E19+'04-2024'!E19+'05-2024'!E19+'06-2024'!E19+'07-2024'!E19+'08-2024'!E19+'09-2024'!E19+'10-2024'!E19+'11-2024'!E19+'12-2024'!E19</f>
        <v>74376.48</v>
      </c>
      <c r="F19" s="22">
        <f>+'01-2024'!F19+'02-2024'!F19+'03-2024'!F19+'04-2024'!F19+'05-2024'!F19+'06-2024'!F19+'07-2024'!F19+'08-2024'!F19+'09-2024'!F19+'10-2024'!F19+'11-2024'!F19+'12-2024'!F19</f>
        <v>273252.05</v>
      </c>
      <c r="G19" s="22">
        <f>+'01-2024'!G19+'02-2024'!G19+'03-2024'!G19+'04-2024'!G19+'05-2024'!G19+'06-2024'!G19+'07-2024'!G19+'08-2024'!G19+'09-2024'!G19+'10-2024'!G19+'11-2024'!G19+'12-2024'!G19</f>
        <v>16714.55</v>
      </c>
      <c r="H19" s="22">
        <f>+'01-2024'!H19+'02-2024'!H19+'03-2024'!H19+'04-2024'!H19+'05-2024'!H19+'06-2024'!H19+'07-2024'!H19+'08-2024'!H19+'09-2024'!H19+'10-2024'!H19+'11-2024'!H19+'12-2024'!H19</f>
        <v>3342.91</v>
      </c>
      <c r="I19" s="22">
        <f>+'01-2024'!I19+'02-2024'!I19+'03-2024'!I19+'04-2024'!I19+'05-2024'!I19+'06-2024'!I19+'07-2024'!I19+'08-2024'!I19+'09-2024'!I19+'10-2024'!I19+'11-2024'!I19+'12-2024'!I19</f>
        <v>133.72</v>
      </c>
      <c r="J19" s="22">
        <f>+'01-2024'!J19+'02-2024'!J19+'03-2024'!J19+'04-2024'!J19+'05-2024'!J19+'06-2024'!J19+'07-2024'!J19+'08-2024'!J19+'09-2024'!J19+'10-2024'!J19+'11-2024'!J19+'12-2024'!J19</f>
        <v>13237.92</v>
      </c>
      <c r="K19" s="22">
        <f>+'01-2024'!K19+'02-2024'!K19+'03-2024'!K19+'04-2024'!K19+'05-2024'!K19+'06-2024'!K19+'07-2024'!K19+'08-2024'!K19+'09-2024'!K19+'10-2024'!K19+'11-2024'!K19+'12-2024'!K19</f>
        <v>3003359.46</v>
      </c>
      <c r="L19" s="22">
        <f>+'01-2024'!L19+'02-2024'!L19+'03-2024'!L19+'04-2024'!L19+'05-2024'!L19+'06-2024'!L19+'07-2024'!L19+'08-2024'!L19+'09-2024'!L19+'10-2024'!L19+'11-2024'!L19+'12-2024'!L19</f>
        <v>600672.02</v>
      </c>
      <c r="M19" s="22">
        <f>+'01-2024'!M19+'02-2024'!M19+'03-2024'!M19+'04-2024'!M19+'05-2024'!M19+'06-2024'!M19+'07-2024'!M19+'08-2024'!M19+'09-2024'!M19+'10-2024'!M19+'11-2024'!M19+'12-2024'!M19</f>
        <v>2402687.44</v>
      </c>
      <c r="N19" s="71">
        <f t="shared" si="0"/>
        <v>2689177.41</v>
      </c>
    </row>
    <row r="20" spans="1:14" ht="12.75">
      <c r="A20" s="70">
        <f>+'01-2024'!A20</f>
        <v>9</v>
      </c>
      <c r="B20" s="21" t="str">
        <f>+'01-2024'!B20</f>
        <v>ALOANDIA</v>
      </c>
      <c r="C20" s="25">
        <f>+IF(ISERROR(('01-2024'!C20+'02-2024'!C20+'03-2024'!C20+'04-2024'!C20+'05-2024'!C20+'06-2024'!C20+'07-2024'!C20+'08-2024'!C20+'09-2024'!C20+'10-2024'!C20+'11-2024'!C20+'12-2024'!C20)/COUNTA('01-2024'!C20,'02-2024'!C20,'03-2024'!C20,'04-2024'!C20,'05-2024'!C20,'06-2024'!C20,'07-2024'!C20,'08-2024'!C20,'09-2024'!C20,'10-2024'!C20,'11-2024'!C20,'12-2024'!C20)),"",('01-2024'!C20+'02-2024'!C20+'03-2024'!C20+'04-2024'!C20+'05-2024'!C20+'06-2024'!C20+'07-2024'!C20+'08-2024'!C20+'09-2024'!C20+'10-2024'!C20+'11-2024'!C20+'12-2024'!C20)/COUNTA('01-2024'!C20,'02-2024'!C20,'03-2024'!C20,'04-2024'!C20,'05-2024'!C20,'06-2024'!C20,'07-2024'!C20,'08-2024'!C20,'09-2024'!C20,'10-2024'!C20,'11-2024'!C20,'12-2024'!C20))</f>
        <v>0.0620549</v>
      </c>
      <c r="D20" s="22">
        <f>+'01-2024'!D20+'02-2024'!D20+'03-2024'!D20+'04-2024'!D20+'05-2024'!D20+'06-2024'!D20+'07-2024'!D20+'08-2024'!D20+'09-2024'!D20+'10-2024'!D20+'11-2024'!D20+'12-2024'!D20</f>
        <v>14101.58</v>
      </c>
      <c r="E20" s="22">
        <f>+'01-2024'!E20+'02-2024'!E20+'03-2024'!E20+'04-2024'!E20+'05-2024'!E20+'06-2024'!E20+'07-2024'!E20+'08-2024'!E20+'09-2024'!E20+'10-2024'!E20+'11-2024'!E20+'12-2024'!E20</f>
        <v>3242.91</v>
      </c>
      <c r="F20" s="22">
        <f>+'01-2024'!F20+'02-2024'!F20+'03-2024'!F20+'04-2024'!F20+'05-2024'!F20+'06-2024'!F20+'07-2024'!F20+'08-2024'!F20+'09-2024'!F20+'10-2024'!F20+'11-2024'!F20+'12-2024'!F20</f>
        <v>10858.67</v>
      </c>
      <c r="G20" s="22">
        <f>+'01-2024'!G20+'02-2024'!G20+'03-2024'!G20+'04-2024'!G20+'05-2024'!G20+'06-2024'!G20+'07-2024'!G20+'08-2024'!G20+'09-2024'!G20+'10-2024'!G20+'11-2024'!G20+'12-2024'!G20</f>
        <v>1919.3</v>
      </c>
      <c r="H20" s="22">
        <f>+'01-2024'!H20+'02-2024'!H20+'03-2024'!H20+'04-2024'!H20+'05-2024'!H20+'06-2024'!H20+'07-2024'!H20+'08-2024'!H20+'09-2024'!H20+'10-2024'!H20+'11-2024'!H20+'12-2024'!H20</f>
        <v>383.86</v>
      </c>
      <c r="I20" s="22">
        <f>+'01-2024'!I20+'02-2024'!I20+'03-2024'!I20+'04-2024'!I20+'05-2024'!I20+'06-2024'!I20+'07-2024'!I20+'08-2024'!I20+'09-2024'!I20+'10-2024'!I20+'11-2024'!I20+'12-2024'!I20</f>
        <v>15.35</v>
      </c>
      <c r="J20" s="22">
        <f>+'01-2024'!J20+'02-2024'!J20+'03-2024'!J20+'04-2024'!J20+'05-2024'!J20+'06-2024'!J20+'07-2024'!J20+'08-2024'!J20+'09-2024'!J20+'10-2024'!J20+'11-2024'!J20+'12-2024'!J20</f>
        <v>1520.09</v>
      </c>
      <c r="K20" s="22">
        <f>+'01-2024'!K20+'02-2024'!K20+'03-2024'!K20+'04-2024'!K20+'05-2024'!K20+'06-2024'!K20+'07-2024'!K20+'08-2024'!K20+'09-2024'!K20+'10-2024'!K20+'11-2024'!K20+'12-2024'!K20</f>
        <v>348811.45</v>
      </c>
      <c r="L20" s="22">
        <f>+'01-2024'!L20+'02-2024'!L20+'03-2024'!L20+'04-2024'!L20+'05-2024'!L20+'06-2024'!L20+'07-2024'!L20+'08-2024'!L20+'09-2024'!L20+'10-2024'!L20+'11-2024'!L20+'12-2024'!L20</f>
        <v>69762.21</v>
      </c>
      <c r="M20" s="22">
        <f>+'01-2024'!M20+'02-2024'!M20+'03-2024'!M20+'04-2024'!M20+'05-2024'!M20+'06-2024'!M20+'07-2024'!M20+'08-2024'!M20+'09-2024'!M20+'10-2024'!M20+'11-2024'!M20+'12-2024'!M20</f>
        <v>279049.24</v>
      </c>
      <c r="N20" s="71">
        <f t="shared" si="0"/>
        <v>291428</v>
      </c>
    </row>
    <row r="21" spans="1:14" ht="12.75">
      <c r="A21" s="70">
        <f>+'01-2024'!A21</f>
        <v>10</v>
      </c>
      <c r="B21" s="21" t="str">
        <f>+'01-2024'!B21</f>
        <v>ALTO HORIZONTE</v>
      </c>
      <c r="C21" s="25">
        <f>+IF(ISERROR(('01-2024'!C21+'02-2024'!C21+'03-2024'!C21+'04-2024'!C21+'05-2024'!C21+'06-2024'!C21+'07-2024'!C21+'08-2024'!C21+'09-2024'!C21+'10-2024'!C21+'11-2024'!C21+'12-2024'!C21)/COUNTA('01-2024'!C21,'02-2024'!C21,'03-2024'!C21,'04-2024'!C21,'05-2024'!C21,'06-2024'!C21,'07-2024'!C21,'08-2024'!C21,'09-2024'!C21,'10-2024'!C21,'11-2024'!C21,'12-2024'!C21)),"",('01-2024'!C21+'02-2024'!C21+'03-2024'!C21+'04-2024'!C21+'05-2024'!C21+'06-2024'!C21+'07-2024'!C21+'08-2024'!C21+'09-2024'!C21+'10-2024'!C21+'11-2024'!C21+'12-2024'!C21)/COUNTA('01-2024'!C21,'02-2024'!C21,'03-2024'!C21,'04-2024'!C21,'05-2024'!C21,'06-2024'!C21,'07-2024'!C21,'08-2024'!C21,'09-2024'!C21,'10-2024'!C21,'11-2024'!C21,'12-2024'!C21))</f>
        <v>0.805696</v>
      </c>
      <c r="D21" s="22">
        <f>+'01-2024'!D21+'02-2024'!D21+'03-2024'!D21+'04-2024'!D21+'05-2024'!D21+'06-2024'!D21+'07-2024'!D21+'08-2024'!D21+'09-2024'!D21+'10-2024'!D21+'11-2024'!D21+'12-2024'!D21</f>
        <v>113153.96</v>
      </c>
      <c r="E21" s="22">
        <f>+'01-2024'!E21+'02-2024'!E21+'03-2024'!E21+'04-2024'!E21+'05-2024'!E21+'06-2024'!E21+'07-2024'!E21+'08-2024'!E21+'09-2024'!E21+'10-2024'!E21+'11-2024'!E21+'12-2024'!E21</f>
        <v>24470.08</v>
      </c>
      <c r="F21" s="22">
        <f>+'01-2024'!F21+'02-2024'!F21+'03-2024'!F21+'04-2024'!F21+'05-2024'!F21+'06-2024'!F21+'07-2024'!F21+'08-2024'!F21+'09-2024'!F21+'10-2024'!F21+'11-2024'!F21+'12-2024'!F21</f>
        <v>88683.88</v>
      </c>
      <c r="G21" s="22">
        <f>+'01-2024'!G21+'02-2024'!G21+'03-2024'!G21+'04-2024'!G21+'05-2024'!G21+'06-2024'!G21+'07-2024'!G21+'08-2024'!G21+'09-2024'!G21+'10-2024'!G21+'11-2024'!G21+'12-2024'!G21</f>
        <v>24919.51</v>
      </c>
      <c r="H21" s="22">
        <f>+'01-2024'!H21+'02-2024'!H21+'03-2024'!H21+'04-2024'!H21+'05-2024'!H21+'06-2024'!H21+'07-2024'!H21+'08-2024'!H21+'09-2024'!H21+'10-2024'!H21+'11-2024'!H21+'12-2024'!H21</f>
        <v>4983.9</v>
      </c>
      <c r="I21" s="22">
        <f>+'01-2024'!I21+'02-2024'!I21+'03-2024'!I21+'04-2024'!I21+'05-2024'!I21+'06-2024'!I21+'07-2024'!I21+'08-2024'!I21+'09-2024'!I21+'10-2024'!I21+'11-2024'!I21+'12-2024'!I21</f>
        <v>199.36</v>
      </c>
      <c r="J21" s="22">
        <f>+'01-2024'!J21+'02-2024'!J21+'03-2024'!J21+'04-2024'!J21+'05-2024'!J21+'06-2024'!J21+'07-2024'!J21+'08-2024'!J21+'09-2024'!J21+'10-2024'!J21+'11-2024'!J21+'12-2024'!J21</f>
        <v>19736.25</v>
      </c>
      <c r="K21" s="22">
        <f>+'01-2024'!K21+'02-2024'!K21+'03-2024'!K21+'04-2024'!K21+'05-2024'!K21+'06-2024'!K21+'07-2024'!K21+'08-2024'!K21+'09-2024'!K21+'10-2024'!K21+'11-2024'!K21+'12-2024'!K21</f>
        <v>4691548.85</v>
      </c>
      <c r="L21" s="22">
        <f>+'01-2024'!L21+'02-2024'!L21+'03-2024'!L21+'04-2024'!L21+'05-2024'!L21+'06-2024'!L21+'07-2024'!L21+'08-2024'!L21+'09-2024'!L21+'10-2024'!L21+'11-2024'!L21+'12-2024'!L21</f>
        <v>938309.83</v>
      </c>
      <c r="M21" s="22">
        <f>+'01-2024'!M21+'02-2024'!M21+'03-2024'!M21+'04-2024'!M21+'05-2024'!M21+'06-2024'!M21+'07-2024'!M21+'08-2024'!M21+'09-2024'!M21+'10-2024'!M21+'11-2024'!M21+'12-2024'!M21</f>
        <v>3753239.02</v>
      </c>
      <c r="N21" s="71">
        <f t="shared" si="0"/>
        <v>3861659.15</v>
      </c>
    </row>
    <row r="22" spans="1:14" ht="12.75">
      <c r="A22" s="70">
        <f>+'01-2024'!A22</f>
        <v>11</v>
      </c>
      <c r="B22" s="21" t="str">
        <f>+'01-2024'!B22</f>
        <v>ALTO PARAISO DE GOIAS</v>
      </c>
      <c r="C22" s="25">
        <f>+IF(ISERROR(('01-2024'!C22+'02-2024'!C22+'03-2024'!C22+'04-2024'!C22+'05-2024'!C22+'06-2024'!C22+'07-2024'!C22+'08-2024'!C22+'09-2024'!C22+'10-2024'!C22+'11-2024'!C22+'12-2024'!C22)/COUNTA('01-2024'!C22,'02-2024'!C22,'03-2024'!C22,'04-2024'!C22,'05-2024'!C22,'06-2024'!C22,'07-2024'!C22,'08-2024'!C22,'09-2024'!C22,'10-2024'!C22,'11-2024'!C22,'12-2024'!C22)),"",('01-2024'!C22+'02-2024'!C22+'03-2024'!C22+'04-2024'!C22+'05-2024'!C22+'06-2024'!C22+'07-2024'!C22+'08-2024'!C22+'09-2024'!C22+'10-2024'!C22+'11-2024'!C22+'12-2024'!C22)/COUNTA('01-2024'!C22,'02-2024'!C22,'03-2024'!C22,'04-2024'!C22,'05-2024'!C22,'06-2024'!C22,'07-2024'!C22,'08-2024'!C22,'09-2024'!C22,'10-2024'!C22,'11-2024'!C22,'12-2024'!C22))</f>
        <v>0.1411085</v>
      </c>
      <c r="D22" s="22">
        <f>+'01-2024'!D22+'02-2024'!D22+'03-2024'!D22+'04-2024'!D22+'05-2024'!D22+'06-2024'!D22+'07-2024'!D22+'08-2024'!D22+'09-2024'!D22+'10-2024'!D22+'11-2024'!D22+'12-2024'!D22</f>
        <v>97908.91</v>
      </c>
      <c r="E22" s="22">
        <f>+'01-2024'!E22+'02-2024'!E22+'03-2024'!E22+'04-2024'!E22+'05-2024'!E22+'06-2024'!E22+'07-2024'!E22+'08-2024'!E22+'09-2024'!E22+'10-2024'!E22+'11-2024'!E22+'12-2024'!E22</f>
        <v>18821.85</v>
      </c>
      <c r="F22" s="22">
        <f>+'01-2024'!F22+'02-2024'!F22+'03-2024'!F22+'04-2024'!F22+'05-2024'!F22+'06-2024'!F22+'07-2024'!F22+'08-2024'!F22+'09-2024'!F22+'10-2024'!F22+'11-2024'!F22+'12-2024'!F22</f>
        <v>79087.06</v>
      </c>
      <c r="G22" s="22">
        <f>+'01-2024'!G22+'02-2024'!G22+'03-2024'!G22+'04-2024'!G22+'05-2024'!G22+'06-2024'!G22+'07-2024'!G22+'08-2024'!G22+'09-2024'!G22+'10-2024'!G22+'11-2024'!G22+'12-2024'!G22</f>
        <v>4364.36</v>
      </c>
      <c r="H22" s="22">
        <f>+'01-2024'!H22+'02-2024'!H22+'03-2024'!H22+'04-2024'!H22+'05-2024'!H22+'06-2024'!H22+'07-2024'!H22+'08-2024'!H22+'09-2024'!H22+'10-2024'!H22+'11-2024'!H22+'12-2024'!H22</f>
        <v>872.87</v>
      </c>
      <c r="I22" s="22">
        <f>+'01-2024'!I22+'02-2024'!I22+'03-2024'!I22+'04-2024'!I22+'05-2024'!I22+'06-2024'!I22+'07-2024'!I22+'08-2024'!I22+'09-2024'!I22+'10-2024'!I22+'11-2024'!I22+'12-2024'!I22</f>
        <v>34.91</v>
      </c>
      <c r="J22" s="22">
        <f>+'01-2024'!J22+'02-2024'!J22+'03-2024'!J22+'04-2024'!J22+'05-2024'!J22+'06-2024'!J22+'07-2024'!J22+'08-2024'!J22+'09-2024'!J22+'10-2024'!J22+'11-2024'!J22+'12-2024'!J22</f>
        <v>3456.58</v>
      </c>
      <c r="K22" s="22">
        <f>+'01-2024'!K22+'02-2024'!K22+'03-2024'!K22+'04-2024'!K22+'05-2024'!K22+'06-2024'!K22+'07-2024'!K22+'08-2024'!K22+'09-2024'!K22+'10-2024'!K22+'11-2024'!K22+'12-2024'!K22</f>
        <v>795303.53</v>
      </c>
      <c r="L22" s="22">
        <f>+'01-2024'!L22+'02-2024'!L22+'03-2024'!L22+'04-2024'!L22+'05-2024'!L22+'06-2024'!L22+'07-2024'!L22+'08-2024'!L22+'09-2024'!L22+'10-2024'!L22+'11-2024'!L22+'12-2024'!L22</f>
        <v>159060.63</v>
      </c>
      <c r="M22" s="22">
        <f>+'01-2024'!M22+'02-2024'!M22+'03-2024'!M22+'04-2024'!M22+'05-2024'!M22+'06-2024'!M22+'07-2024'!M22+'08-2024'!M22+'09-2024'!M22+'10-2024'!M22+'11-2024'!M22+'12-2024'!M22</f>
        <v>636242.9</v>
      </c>
      <c r="N22" s="71">
        <f t="shared" si="0"/>
        <v>718786.54</v>
      </c>
    </row>
    <row r="23" spans="1:14" ht="12.75">
      <c r="A23" s="70">
        <f>+'01-2024'!A23</f>
        <v>12</v>
      </c>
      <c r="B23" s="21" t="str">
        <f>+'01-2024'!B23</f>
        <v>ALVORADA DO NORTE</v>
      </c>
      <c r="C23" s="25">
        <f>+IF(ISERROR(('01-2024'!C23+'02-2024'!C23+'03-2024'!C23+'04-2024'!C23+'05-2024'!C23+'06-2024'!C23+'07-2024'!C23+'08-2024'!C23+'09-2024'!C23+'10-2024'!C23+'11-2024'!C23+'12-2024'!C23)/COUNTA('01-2024'!C23,'02-2024'!C23,'03-2024'!C23,'04-2024'!C23,'05-2024'!C23,'06-2024'!C23,'07-2024'!C23,'08-2024'!C23,'09-2024'!C23,'10-2024'!C23,'11-2024'!C23,'12-2024'!C23)),"",('01-2024'!C23+'02-2024'!C23+'03-2024'!C23+'04-2024'!C23+'05-2024'!C23+'06-2024'!C23+'07-2024'!C23+'08-2024'!C23+'09-2024'!C23+'10-2024'!C23+'11-2024'!C23+'12-2024'!C23)/COUNTA('01-2024'!C23,'02-2024'!C23,'03-2024'!C23,'04-2024'!C23,'05-2024'!C23,'06-2024'!C23,'07-2024'!C23,'08-2024'!C23,'09-2024'!C23,'10-2024'!C23,'11-2024'!C23,'12-2024'!C23))</f>
        <v>0.0962179</v>
      </c>
      <c r="D23" s="22">
        <f>+'01-2024'!D23+'02-2024'!D23+'03-2024'!D23+'04-2024'!D23+'05-2024'!D23+'06-2024'!D23+'07-2024'!D23+'08-2024'!D23+'09-2024'!D23+'10-2024'!D23+'11-2024'!D23+'12-2024'!D23</f>
        <v>88399.8</v>
      </c>
      <c r="E23" s="22">
        <f>+'01-2024'!E23+'02-2024'!E23+'03-2024'!E23+'04-2024'!E23+'05-2024'!E23+'06-2024'!E23+'07-2024'!E23+'08-2024'!E23+'09-2024'!E23+'10-2024'!E23+'11-2024'!E23+'12-2024'!E23</f>
        <v>18051.73</v>
      </c>
      <c r="F23" s="22">
        <f>+'01-2024'!F23+'02-2024'!F23+'03-2024'!F23+'04-2024'!F23+'05-2024'!F23+'06-2024'!F23+'07-2024'!F23+'08-2024'!F23+'09-2024'!F23+'10-2024'!F23+'11-2024'!F23+'12-2024'!F23</f>
        <v>70348.07</v>
      </c>
      <c r="G23" s="22">
        <f>+'01-2024'!G23+'02-2024'!G23+'03-2024'!G23+'04-2024'!G23+'05-2024'!G23+'06-2024'!G23+'07-2024'!G23+'08-2024'!G23+'09-2024'!G23+'10-2024'!G23+'11-2024'!G23+'12-2024'!G23</f>
        <v>2975.94</v>
      </c>
      <c r="H23" s="22">
        <f>+'01-2024'!H23+'02-2024'!H23+'03-2024'!H23+'04-2024'!H23+'05-2024'!H23+'06-2024'!H23+'07-2024'!H23+'08-2024'!H23+'09-2024'!H23+'10-2024'!H23+'11-2024'!H23+'12-2024'!H23</f>
        <v>595.19</v>
      </c>
      <c r="I23" s="22">
        <f>+'01-2024'!I23+'02-2024'!I23+'03-2024'!I23+'04-2024'!I23+'05-2024'!I23+'06-2024'!I23+'07-2024'!I23+'08-2024'!I23+'09-2024'!I23+'10-2024'!I23+'11-2024'!I23+'12-2024'!I23</f>
        <v>23.81</v>
      </c>
      <c r="J23" s="22">
        <f>+'01-2024'!J23+'02-2024'!J23+'03-2024'!J23+'04-2024'!J23+'05-2024'!J23+'06-2024'!J23+'07-2024'!J23+'08-2024'!J23+'09-2024'!J23+'10-2024'!J23+'11-2024'!J23+'12-2024'!J23</f>
        <v>2356.94</v>
      </c>
      <c r="K23" s="22">
        <f>+'01-2024'!K23+'02-2024'!K23+'03-2024'!K23+'04-2024'!K23+'05-2024'!K23+'06-2024'!K23+'07-2024'!K23+'08-2024'!K23+'09-2024'!K23+'10-2024'!K23+'11-2024'!K23+'12-2024'!K23</f>
        <v>544749.25</v>
      </c>
      <c r="L23" s="22">
        <f>+'01-2024'!L23+'02-2024'!L23+'03-2024'!L23+'04-2024'!L23+'05-2024'!L23+'06-2024'!L23+'07-2024'!L23+'08-2024'!L23+'09-2024'!L23+'10-2024'!L23+'11-2024'!L23+'12-2024'!L23</f>
        <v>108949.8</v>
      </c>
      <c r="M23" s="22">
        <f>+'01-2024'!M23+'02-2024'!M23+'03-2024'!M23+'04-2024'!M23+'05-2024'!M23+'06-2024'!M23+'07-2024'!M23+'08-2024'!M23+'09-2024'!M23+'10-2024'!M23+'11-2024'!M23+'12-2024'!M23</f>
        <v>435799.45</v>
      </c>
      <c r="N23" s="71">
        <f t="shared" si="0"/>
        <v>508504.46</v>
      </c>
    </row>
    <row r="24" spans="1:14" ht="12.75">
      <c r="A24" s="70">
        <f>+'01-2024'!A24</f>
        <v>13</v>
      </c>
      <c r="B24" s="21" t="str">
        <f>+'01-2024'!B24</f>
        <v>AMARALINA</v>
      </c>
      <c r="C24" s="25">
        <f>+IF(ISERROR(('01-2024'!C24+'02-2024'!C24+'03-2024'!C24+'04-2024'!C24+'05-2024'!C24+'06-2024'!C24+'07-2024'!C24+'08-2024'!C24+'09-2024'!C24+'10-2024'!C24+'11-2024'!C24+'12-2024'!C24)/COUNTA('01-2024'!C24,'02-2024'!C24,'03-2024'!C24,'04-2024'!C24,'05-2024'!C24,'06-2024'!C24,'07-2024'!C24,'08-2024'!C24,'09-2024'!C24,'10-2024'!C24,'11-2024'!C24,'12-2024'!C24)),"",('01-2024'!C24+'02-2024'!C24+'03-2024'!C24+'04-2024'!C24+'05-2024'!C24+'06-2024'!C24+'07-2024'!C24+'08-2024'!C24+'09-2024'!C24+'10-2024'!C24+'11-2024'!C24+'12-2024'!C24)/COUNTA('01-2024'!C24,'02-2024'!C24,'03-2024'!C24,'04-2024'!C24,'05-2024'!C24,'06-2024'!C24,'07-2024'!C24,'08-2024'!C24,'09-2024'!C24,'10-2024'!C24,'11-2024'!C24,'12-2024'!C24))</f>
        <v>0.1082744</v>
      </c>
      <c r="D24" s="22">
        <f>+'01-2024'!D24+'02-2024'!D24+'03-2024'!D24+'04-2024'!D24+'05-2024'!D24+'06-2024'!D24+'07-2024'!D24+'08-2024'!D24+'09-2024'!D24+'10-2024'!D24+'11-2024'!D24+'12-2024'!D24</f>
        <v>12837.42</v>
      </c>
      <c r="E24" s="22">
        <f>+'01-2024'!E24+'02-2024'!E24+'03-2024'!E24+'04-2024'!E24+'05-2024'!E24+'06-2024'!E24+'07-2024'!E24+'08-2024'!E24+'09-2024'!E24+'10-2024'!E24+'11-2024'!E24+'12-2024'!E24</f>
        <v>2718.16</v>
      </c>
      <c r="F24" s="22">
        <f>+'01-2024'!F24+'02-2024'!F24+'03-2024'!F24+'04-2024'!F24+'05-2024'!F24+'06-2024'!F24+'07-2024'!F24+'08-2024'!F24+'09-2024'!F24+'10-2024'!F24+'11-2024'!F24+'12-2024'!F24</f>
        <v>10119.26</v>
      </c>
      <c r="G24" s="22">
        <f>+'01-2024'!G24+'02-2024'!G24+'03-2024'!G24+'04-2024'!G24+'05-2024'!G24+'06-2024'!G24+'07-2024'!G24+'08-2024'!G24+'09-2024'!G24+'10-2024'!G24+'11-2024'!G24+'12-2024'!G24</f>
        <v>3348.84</v>
      </c>
      <c r="H24" s="22">
        <f>+'01-2024'!H24+'02-2024'!H24+'03-2024'!H24+'04-2024'!H24+'05-2024'!H24+'06-2024'!H24+'07-2024'!H24+'08-2024'!H24+'09-2024'!H24+'10-2024'!H24+'11-2024'!H24+'12-2024'!H24</f>
        <v>669.77</v>
      </c>
      <c r="I24" s="22">
        <f>+'01-2024'!I24+'02-2024'!I24+'03-2024'!I24+'04-2024'!I24+'05-2024'!I24+'06-2024'!I24+'07-2024'!I24+'08-2024'!I24+'09-2024'!I24+'10-2024'!I24+'11-2024'!I24+'12-2024'!I24</f>
        <v>26.79</v>
      </c>
      <c r="J24" s="22">
        <f>+'01-2024'!J24+'02-2024'!J24+'03-2024'!J24+'04-2024'!J24+'05-2024'!J24+'06-2024'!J24+'07-2024'!J24+'08-2024'!J24+'09-2024'!J24+'10-2024'!J24+'11-2024'!J24+'12-2024'!J24</f>
        <v>2652.28</v>
      </c>
      <c r="K24" s="22">
        <f>+'01-2024'!K24+'02-2024'!K24+'03-2024'!K24+'04-2024'!K24+'05-2024'!K24+'06-2024'!K24+'07-2024'!K24+'08-2024'!K24+'09-2024'!K24+'10-2024'!K24+'11-2024'!K24+'12-2024'!K24</f>
        <v>604701.32</v>
      </c>
      <c r="L24" s="22">
        <f>+'01-2024'!L24+'02-2024'!L24+'03-2024'!L24+'04-2024'!L24+'05-2024'!L24+'06-2024'!L24+'07-2024'!L24+'08-2024'!L24+'09-2024'!L24+'10-2024'!L24+'11-2024'!L24+'12-2024'!L24</f>
        <v>120940.28</v>
      </c>
      <c r="M24" s="22">
        <f>+'01-2024'!M24+'02-2024'!M24+'03-2024'!M24+'04-2024'!M24+'05-2024'!M24+'06-2024'!M24+'07-2024'!M24+'08-2024'!M24+'09-2024'!M24+'10-2024'!M24+'11-2024'!M24+'12-2024'!M24</f>
        <v>483761.04</v>
      </c>
      <c r="N24" s="71">
        <f t="shared" si="0"/>
        <v>496532.57999999996</v>
      </c>
    </row>
    <row r="25" spans="1:14" ht="12.75">
      <c r="A25" s="70">
        <f>+'01-2024'!A25</f>
        <v>14</v>
      </c>
      <c r="B25" s="21" t="str">
        <f>+'01-2024'!B25</f>
        <v>AMERICANO DO BRASIL</v>
      </c>
      <c r="C25" s="25">
        <f>+IF(ISERROR(('01-2024'!C25+'02-2024'!C25+'03-2024'!C25+'04-2024'!C25+'05-2024'!C25+'06-2024'!C25+'07-2024'!C25+'08-2024'!C25+'09-2024'!C25+'10-2024'!C25+'11-2024'!C25+'12-2024'!C25)/COUNTA('01-2024'!C25,'02-2024'!C25,'03-2024'!C25,'04-2024'!C25,'05-2024'!C25,'06-2024'!C25,'07-2024'!C25,'08-2024'!C25,'09-2024'!C25,'10-2024'!C25,'11-2024'!C25,'12-2024'!C25)),"",('01-2024'!C25+'02-2024'!C25+'03-2024'!C25+'04-2024'!C25+'05-2024'!C25+'06-2024'!C25+'07-2024'!C25+'08-2024'!C25+'09-2024'!C25+'10-2024'!C25+'11-2024'!C25+'12-2024'!C25)/COUNTA('01-2024'!C25,'02-2024'!C25,'03-2024'!C25,'04-2024'!C25,'05-2024'!C25,'06-2024'!C25,'07-2024'!C25,'08-2024'!C25,'09-2024'!C25,'10-2024'!C25,'11-2024'!C25,'12-2024'!C25))</f>
        <v>0.067731</v>
      </c>
      <c r="D25" s="22">
        <f>+'01-2024'!D25+'02-2024'!D25+'03-2024'!D25+'04-2024'!D25+'05-2024'!D25+'06-2024'!D25+'07-2024'!D25+'08-2024'!D25+'09-2024'!D25+'10-2024'!D25+'11-2024'!D25+'12-2024'!D25</f>
        <v>46977.73</v>
      </c>
      <c r="E25" s="22">
        <f>+'01-2024'!E25+'02-2024'!E25+'03-2024'!E25+'04-2024'!E25+'05-2024'!E25+'06-2024'!E25+'07-2024'!E25+'08-2024'!E25+'09-2024'!E25+'10-2024'!E25+'11-2024'!E25+'12-2024'!E25</f>
        <v>9947.75</v>
      </c>
      <c r="F25" s="22">
        <f>+'01-2024'!F25+'02-2024'!F25+'03-2024'!F25+'04-2024'!F25+'05-2024'!F25+'06-2024'!F25+'07-2024'!F25+'08-2024'!F25+'09-2024'!F25+'10-2024'!F25+'11-2024'!F25+'12-2024'!F25</f>
        <v>37029.98</v>
      </c>
      <c r="G25" s="22">
        <f>+'01-2024'!G25+'02-2024'!G25+'03-2024'!G25+'04-2024'!G25+'05-2024'!G25+'06-2024'!G25+'07-2024'!G25+'08-2024'!G25+'09-2024'!G25+'10-2024'!G25+'11-2024'!G25+'12-2024'!G25</f>
        <v>2094.86</v>
      </c>
      <c r="H25" s="22">
        <f>+'01-2024'!H25+'02-2024'!H25+'03-2024'!H25+'04-2024'!H25+'05-2024'!H25+'06-2024'!H25+'07-2024'!H25+'08-2024'!H25+'09-2024'!H25+'10-2024'!H25+'11-2024'!H25+'12-2024'!H25</f>
        <v>418.97</v>
      </c>
      <c r="I25" s="22">
        <f>+'01-2024'!I25+'02-2024'!I25+'03-2024'!I25+'04-2024'!I25+'05-2024'!I25+'06-2024'!I25+'07-2024'!I25+'08-2024'!I25+'09-2024'!I25+'10-2024'!I25+'11-2024'!I25+'12-2024'!I25</f>
        <v>16.76</v>
      </c>
      <c r="J25" s="22">
        <f>+'01-2024'!J25+'02-2024'!J25+'03-2024'!J25+'04-2024'!J25+'05-2024'!J25+'06-2024'!J25+'07-2024'!J25+'08-2024'!J25+'09-2024'!J25+'10-2024'!J25+'11-2024'!J25+'12-2024'!J25</f>
        <v>1659.13</v>
      </c>
      <c r="K25" s="22">
        <f>+'01-2024'!K25+'02-2024'!K25+'03-2024'!K25+'04-2024'!K25+'05-2024'!K25+'06-2024'!K25+'07-2024'!K25+'08-2024'!K25+'09-2024'!K25+'10-2024'!K25+'11-2024'!K25+'12-2024'!K25</f>
        <v>375020.9</v>
      </c>
      <c r="L25" s="22">
        <f>+'01-2024'!L25+'02-2024'!L25+'03-2024'!L25+'04-2024'!L25+'05-2024'!L25+'06-2024'!L25+'07-2024'!L25+'08-2024'!L25+'09-2024'!L25+'10-2024'!L25+'11-2024'!L25+'12-2024'!L25</f>
        <v>75004.26</v>
      </c>
      <c r="M25" s="22">
        <f>+'01-2024'!M25+'02-2024'!M25+'03-2024'!M25+'04-2024'!M25+'05-2024'!M25+'06-2024'!M25+'07-2024'!M25+'08-2024'!M25+'09-2024'!M25+'10-2024'!M25+'11-2024'!M25+'12-2024'!M25</f>
        <v>300016.64</v>
      </c>
      <c r="N25" s="71">
        <f t="shared" si="0"/>
        <v>338705.75</v>
      </c>
    </row>
    <row r="26" spans="1:14" ht="12.75">
      <c r="A26" s="70">
        <f>+'01-2024'!A26</f>
        <v>15</v>
      </c>
      <c r="B26" s="21" t="str">
        <f>+'01-2024'!B26</f>
        <v>AMORINOPOLIS</v>
      </c>
      <c r="C26" s="25">
        <f>+IF(ISERROR(('01-2024'!C26+'02-2024'!C26+'03-2024'!C26+'04-2024'!C26+'05-2024'!C26+'06-2024'!C26+'07-2024'!C26+'08-2024'!C26+'09-2024'!C26+'10-2024'!C26+'11-2024'!C26+'12-2024'!C26)/COUNTA('01-2024'!C26,'02-2024'!C26,'03-2024'!C26,'04-2024'!C26,'05-2024'!C26,'06-2024'!C26,'07-2024'!C26,'08-2024'!C26,'09-2024'!C26,'10-2024'!C26,'11-2024'!C26,'12-2024'!C26)),"",('01-2024'!C26+'02-2024'!C26+'03-2024'!C26+'04-2024'!C26+'05-2024'!C26+'06-2024'!C26+'07-2024'!C26+'08-2024'!C26+'09-2024'!C26+'10-2024'!C26+'11-2024'!C26+'12-2024'!C26)/COUNTA('01-2024'!C26,'02-2024'!C26,'03-2024'!C26,'04-2024'!C26,'05-2024'!C26,'06-2024'!C26,'07-2024'!C26,'08-2024'!C26,'09-2024'!C26,'10-2024'!C26,'11-2024'!C26,'12-2024'!C26))</f>
        <v>0.0980708</v>
      </c>
      <c r="D26" s="22">
        <f>+'01-2024'!D26+'02-2024'!D26+'03-2024'!D26+'04-2024'!D26+'05-2024'!D26+'06-2024'!D26+'07-2024'!D26+'08-2024'!D26+'09-2024'!D26+'10-2024'!D26+'11-2024'!D26+'12-2024'!D26</f>
        <v>30537.4</v>
      </c>
      <c r="E26" s="22">
        <f>+'01-2024'!E26+'02-2024'!E26+'03-2024'!E26+'04-2024'!E26+'05-2024'!E26+'06-2024'!E26+'07-2024'!E26+'08-2024'!E26+'09-2024'!E26+'10-2024'!E26+'11-2024'!E26+'12-2024'!E26</f>
        <v>7099.61</v>
      </c>
      <c r="F26" s="22">
        <f>+'01-2024'!F26+'02-2024'!F26+'03-2024'!F26+'04-2024'!F26+'05-2024'!F26+'06-2024'!F26+'07-2024'!F26+'08-2024'!F26+'09-2024'!F26+'10-2024'!F26+'11-2024'!F26+'12-2024'!F26</f>
        <v>23437.79</v>
      </c>
      <c r="G26" s="22">
        <f>+'01-2024'!G26+'02-2024'!G26+'03-2024'!G26+'04-2024'!G26+'05-2024'!G26+'06-2024'!G26+'07-2024'!G26+'08-2024'!G26+'09-2024'!G26+'10-2024'!G26+'11-2024'!G26+'12-2024'!G26</f>
        <v>3033.26</v>
      </c>
      <c r="H26" s="22">
        <f>+'01-2024'!H26+'02-2024'!H26+'03-2024'!H26+'04-2024'!H26+'05-2024'!H26+'06-2024'!H26+'07-2024'!H26+'08-2024'!H26+'09-2024'!H26+'10-2024'!H26+'11-2024'!H26+'12-2024'!H26</f>
        <v>606.65</v>
      </c>
      <c r="I26" s="22">
        <f>+'01-2024'!I26+'02-2024'!I26+'03-2024'!I26+'04-2024'!I26+'05-2024'!I26+'06-2024'!I26+'07-2024'!I26+'08-2024'!I26+'09-2024'!I26+'10-2024'!I26+'11-2024'!I26+'12-2024'!I26</f>
        <v>24.27</v>
      </c>
      <c r="J26" s="22">
        <f>+'01-2024'!J26+'02-2024'!J26+'03-2024'!J26+'04-2024'!J26+'05-2024'!J26+'06-2024'!J26+'07-2024'!J26+'08-2024'!J26+'09-2024'!J26+'10-2024'!J26+'11-2024'!J26+'12-2024'!J26</f>
        <v>2402.34</v>
      </c>
      <c r="K26" s="22">
        <f>+'01-2024'!K26+'02-2024'!K26+'03-2024'!K26+'04-2024'!K26+'05-2024'!K26+'06-2024'!K26+'07-2024'!K26+'08-2024'!K26+'09-2024'!K26+'10-2024'!K26+'11-2024'!K26+'12-2024'!K26</f>
        <v>553142.17</v>
      </c>
      <c r="L26" s="22">
        <f>+'01-2024'!L26+'02-2024'!L26+'03-2024'!L26+'04-2024'!L26+'05-2024'!L26+'06-2024'!L26+'07-2024'!L26+'08-2024'!L26+'09-2024'!L26+'10-2024'!L26+'11-2024'!L26+'12-2024'!L26</f>
        <v>110628.43</v>
      </c>
      <c r="M26" s="22">
        <f>+'01-2024'!M26+'02-2024'!M26+'03-2024'!M26+'04-2024'!M26+'05-2024'!M26+'06-2024'!M26+'07-2024'!M26+'08-2024'!M26+'09-2024'!M26+'10-2024'!M26+'11-2024'!M26+'12-2024'!M26</f>
        <v>442513.74</v>
      </c>
      <c r="N26" s="71">
        <f t="shared" si="0"/>
        <v>468353.87</v>
      </c>
    </row>
    <row r="27" spans="1:14" ht="12.75">
      <c r="A27" s="70">
        <f>+'01-2024'!A27</f>
        <v>16</v>
      </c>
      <c r="B27" s="21" t="str">
        <f>+'01-2024'!B27</f>
        <v>ANAPOLIS</v>
      </c>
      <c r="C27" s="25">
        <f>+IF(ISERROR(('01-2024'!C27+'02-2024'!C27+'03-2024'!C27+'04-2024'!C27+'05-2024'!C27+'06-2024'!C27+'07-2024'!C27+'08-2024'!C27+'09-2024'!C27+'10-2024'!C27+'11-2024'!C27+'12-2024'!C27)/COUNTA('01-2024'!C27,'02-2024'!C27,'03-2024'!C27,'04-2024'!C27,'05-2024'!C27,'06-2024'!C27,'07-2024'!C27,'08-2024'!C27,'09-2024'!C27,'10-2024'!C27,'11-2024'!C27,'12-2024'!C27)),"",('01-2024'!C27+'02-2024'!C27+'03-2024'!C27+'04-2024'!C27+'05-2024'!C27+'06-2024'!C27+'07-2024'!C27+'08-2024'!C27+'09-2024'!C27+'10-2024'!C27+'11-2024'!C27+'12-2024'!C27)/COUNTA('01-2024'!C27,'02-2024'!C27,'03-2024'!C27,'04-2024'!C27,'05-2024'!C27,'06-2024'!C27,'07-2024'!C27,'08-2024'!C27,'09-2024'!C27,'10-2024'!C27,'11-2024'!C27,'12-2024'!C27))</f>
        <v>4.982812</v>
      </c>
      <c r="D27" s="22">
        <f>+'01-2024'!D27+'02-2024'!D27+'03-2024'!D27+'04-2024'!D27+'05-2024'!D27+'06-2024'!D27+'07-2024'!D27+'08-2024'!D27+'09-2024'!D27+'10-2024'!D27+'11-2024'!D27+'12-2024'!D27</f>
        <v>12599781.93</v>
      </c>
      <c r="E27" s="22">
        <f>+'01-2024'!E27+'02-2024'!E27+'03-2024'!E27+'04-2024'!E27+'05-2024'!E27+'06-2024'!E27+'07-2024'!E27+'08-2024'!E27+'09-2024'!E27+'10-2024'!E27+'11-2024'!E27+'12-2024'!E27</f>
        <v>2581904.94</v>
      </c>
      <c r="F27" s="22">
        <f>+'01-2024'!F27+'02-2024'!F27+'03-2024'!F27+'04-2024'!F27+'05-2024'!F27+'06-2024'!F27+'07-2024'!F27+'08-2024'!F27+'09-2024'!F27+'10-2024'!F27+'11-2024'!F27+'12-2024'!F27</f>
        <v>10017876.99</v>
      </c>
      <c r="G27" s="22">
        <f>+'01-2024'!G27+'02-2024'!G27+'03-2024'!G27+'04-2024'!G27+'05-2024'!G27+'06-2024'!G27+'07-2024'!G27+'08-2024'!G27+'09-2024'!G27+'10-2024'!G27+'11-2024'!G27+'12-2024'!G27</f>
        <v>154114.25</v>
      </c>
      <c r="H27" s="22">
        <f>+'01-2024'!H27+'02-2024'!H27+'03-2024'!H27+'04-2024'!H27+'05-2024'!H27+'06-2024'!H27+'07-2024'!H27+'08-2024'!H27+'09-2024'!H27+'10-2024'!H27+'11-2024'!H27+'12-2024'!H27</f>
        <v>30822.85</v>
      </c>
      <c r="I27" s="22">
        <f>+'01-2024'!I27+'02-2024'!I27+'03-2024'!I27+'04-2024'!I27+'05-2024'!I27+'06-2024'!I27+'07-2024'!I27+'08-2024'!I27+'09-2024'!I27+'10-2024'!I27+'11-2024'!I27+'12-2024'!I27</f>
        <v>1232.91</v>
      </c>
      <c r="J27" s="22">
        <f>+'01-2024'!J27+'02-2024'!J27+'03-2024'!J27+'04-2024'!J27+'05-2024'!J27+'06-2024'!J27+'07-2024'!J27+'08-2024'!J27+'09-2024'!J27+'10-2024'!J27+'11-2024'!J27+'12-2024'!J27</f>
        <v>122058.49</v>
      </c>
      <c r="K27" s="22">
        <f>+'01-2024'!K27+'02-2024'!K27+'03-2024'!K27+'04-2024'!K27+'05-2024'!K27+'06-2024'!K27+'07-2024'!K27+'08-2024'!K27+'09-2024'!K27+'10-2024'!K27+'11-2024'!K27+'12-2024'!K27</f>
        <v>28426122.49</v>
      </c>
      <c r="L27" s="22">
        <f>+'01-2024'!L27+'02-2024'!L27+'03-2024'!L27+'04-2024'!L27+'05-2024'!L27+'06-2024'!L27+'07-2024'!L27+'08-2024'!L27+'09-2024'!L27+'10-2024'!L27+'11-2024'!L27+'12-2024'!L27</f>
        <v>5685224.49</v>
      </c>
      <c r="M27" s="22">
        <f>+'01-2024'!M27+'02-2024'!M27+'03-2024'!M27+'04-2024'!M27+'05-2024'!M27+'06-2024'!M27+'07-2024'!M27+'08-2024'!M27+'09-2024'!M27+'10-2024'!M27+'11-2024'!M27+'12-2024'!M27</f>
        <v>22740898</v>
      </c>
      <c r="N27" s="71">
        <f t="shared" si="0"/>
        <v>32880833.48</v>
      </c>
    </row>
    <row r="28" spans="1:14" ht="12.75">
      <c r="A28" s="70">
        <f>+'01-2024'!A28</f>
        <v>17</v>
      </c>
      <c r="B28" s="21" t="str">
        <f>+'01-2024'!B28</f>
        <v>ANHANGUERA</v>
      </c>
      <c r="C28" s="25">
        <f>+IF(ISERROR(('01-2024'!C28+'02-2024'!C28+'03-2024'!C28+'04-2024'!C28+'05-2024'!C28+'06-2024'!C28+'07-2024'!C28+'08-2024'!C28+'09-2024'!C28+'10-2024'!C28+'11-2024'!C28+'12-2024'!C28)/COUNTA('01-2024'!C28,'02-2024'!C28,'03-2024'!C28,'04-2024'!C28,'05-2024'!C28,'06-2024'!C28,'07-2024'!C28,'08-2024'!C28,'09-2024'!C28,'10-2024'!C28,'11-2024'!C28,'12-2024'!C28)),"",('01-2024'!C28+'02-2024'!C28+'03-2024'!C28+'04-2024'!C28+'05-2024'!C28+'06-2024'!C28+'07-2024'!C28+'08-2024'!C28+'09-2024'!C28+'10-2024'!C28+'11-2024'!C28+'12-2024'!C28)/COUNTA('01-2024'!C28,'02-2024'!C28,'03-2024'!C28,'04-2024'!C28,'05-2024'!C28,'06-2024'!C28,'07-2024'!C28,'08-2024'!C28,'09-2024'!C28,'10-2024'!C28,'11-2024'!C28,'12-2024'!C28))</f>
        <v>0.0656609</v>
      </c>
      <c r="D28" s="22">
        <f>+'01-2024'!D28+'02-2024'!D28+'03-2024'!D28+'04-2024'!D28+'05-2024'!D28+'06-2024'!D28+'07-2024'!D28+'08-2024'!D28+'09-2024'!D28+'10-2024'!D28+'11-2024'!D28+'12-2024'!D28</f>
        <v>9152.39</v>
      </c>
      <c r="E28" s="22">
        <f>+'01-2024'!E28+'02-2024'!E28+'03-2024'!E28+'04-2024'!E28+'05-2024'!E28+'06-2024'!E28+'07-2024'!E28+'08-2024'!E28+'09-2024'!E28+'10-2024'!E28+'11-2024'!E28+'12-2024'!E28</f>
        <v>1980.93</v>
      </c>
      <c r="F28" s="22">
        <f>+'01-2024'!F28+'02-2024'!F28+'03-2024'!F28+'04-2024'!F28+'05-2024'!F28+'06-2024'!F28+'07-2024'!F28+'08-2024'!F28+'09-2024'!F28+'10-2024'!F28+'11-2024'!F28+'12-2024'!F28</f>
        <v>7171.46</v>
      </c>
      <c r="G28" s="22">
        <f>+'01-2024'!G28+'02-2024'!G28+'03-2024'!G28+'04-2024'!G28+'05-2024'!G28+'06-2024'!G28+'07-2024'!G28+'08-2024'!G28+'09-2024'!G28+'10-2024'!G28+'11-2024'!G28+'12-2024'!G28</f>
        <v>2030.84</v>
      </c>
      <c r="H28" s="22">
        <f>+'01-2024'!H28+'02-2024'!H28+'03-2024'!H28+'04-2024'!H28+'05-2024'!H28+'06-2024'!H28+'07-2024'!H28+'08-2024'!H28+'09-2024'!H28+'10-2024'!H28+'11-2024'!H28+'12-2024'!H28</f>
        <v>406.17</v>
      </c>
      <c r="I28" s="22">
        <f>+'01-2024'!I28+'02-2024'!I28+'03-2024'!I28+'04-2024'!I28+'05-2024'!I28+'06-2024'!I28+'07-2024'!I28+'08-2024'!I28+'09-2024'!I28+'10-2024'!I28+'11-2024'!I28+'12-2024'!I28</f>
        <v>16.25</v>
      </c>
      <c r="J28" s="22">
        <f>+'01-2024'!J28+'02-2024'!J28+'03-2024'!J28+'04-2024'!J28+'05-2024'!J28+'06-2024'!J28+'07-2024'!J28+'08-2024'!J28+'09-2024'!J28+'10-2024'!J28+'11-2024'!J28+'12-2024'!J28</f>
        <v>1608.42</v>
      </c>
      <c r="K28" s="22">
        <f>+'01-2024'!K28+'02-2024'!K28+'03-2024'!K28+'04-2024'!K28+'05-2024'!K28+'06-2024'!K28+'07-2024'!K28+'08-2024'!K28+'09-2024'!K28+'10-2024'!K28+'11-2024'!K28+'12-2024'!K28</f>
        <v>346606.04</v>
      </c>
      <c r="L28" s="22">
        <f>+'01-2024'!L28+'02-2024'!L28+'03-2024'!L28+'04-2024'!L28+'05-2024'!L28+'06-2024'!L28+'07-2024'!L28+'08-2024'!L28+'09-2024'!L28+'10-2024'!L28+'11-2024'!L28+'12-2024'!L28</f>
        <v>69321.23</v>
      </c>
      <c r="M28" s="22">
        <f>+'01-2024'!M28+'02-2024'!M28+'03-2024'!M28+'04-2024'!M28+'05-2024'!M28+'06-2024'!M28+'07-2024'!M28+'08-2024'!M28+'09-2024'!M28+'10-2024'!M28+'11-2024'!M28+'12-2024'!M28</f>
        <v>277284.81</v>
      </c>
      <c r="N28" s="71">
        <f t="shared" si="0"/>
        <v>286064.69</v>
      </c>
    </row>
    <row r="29" spans="1:14" ht="12.75">
      <c r="A29" s="70">
        <f>+'01-2024'!A29</f>
        <v>18</v>
      </c>
      <c r="B29" s="21" t="str">
        <f>+'01-2024'!B29</f>
        <v>ANICUNS</v>
      </c>
      <c r="C29" s="25">
        <f>+IF(ISERROR(('01-2024'!C29+'02-2024'!C29+'03-2024'!C29+'04-2024'!C29+'05-2024'!C29+'06-2024'!C29+'07-2024'!C29+'08-2024'!C29+'09-2024'!C29+'10-2024'!C29+'11-2024'!C29+'12-2024'!C29)/COUNTA('01-2024'!C29,'02-2024'!C29,'03-2024'!C29,'04-2024'!C29,'05-2024'!C29,'06-2024'!C29,'07-2024'!C29,'08-2024'!C29,'09-2024'!C29,'10-2024'!C29,'11-2024'!C29,'12-2024'!C29)),"",('01-2024'!C29+'02-2024'!C29+'03-2024'!C29+'04-2024'!C29+'05-2024'!C29+'06-2024'!C29+'07-2024'!C29+'08-2024'!C29+'09-2024'!C29+'10-2024'!C29+'11-2024'!C29+'12-2024'!C29)/COUNTA('01-2024'!C29,'02-2024'!C29,'03-2024'!C29,'04-2024'!C29,'05-2024'!C29,'06-2024'!C29,'07-2024'!C29,'08-2024'!C29,'09-2024'!C29,'10-2024'!C29,'11-2024'!C29,'12-2024'!C29))</f>
        <v>0.2641315</v>
      </c>
      <c r="D29" s="22">
        <f>+'01-2024'!D29+'02-2024'!D29+'03-2024'!D29+'04-2024'!D29+'05-2024'!D29+'06-2024'!D29+'07-2024'!D29+'08-2024'!D29+'09-2024'!D29+'10-2024'!D29+'11-2024'!D29+'12-2024'!D29</f>
        <v>233489.37</v>
      </c>
      <c r="E29" s="22">
        <f>+'01-2024'!E29+'02-2024'!E29+'03-2024'!E29+'04-2024'!E29+'05-2024'!E29+'06-2024'!E29+'07-2024'!E29+'08-2024'!E29+'09-2024'!E29+'10-2024'!E29+'11-2024'!E29+'12-2024'!E29</f>
        <v>48643.55</v>
      </c>
      <c r="F29" s="22">
        <f>+'01-2024'!F29+'02-2024'!F29+'03-2024'!F29+'04-2024'!F29+'05-2024'!F29+'06-2024'!F29+'07-2024'!F29+'08-2024'!F29+'09-2024'!F29+'10-2024'!F29+'11-2024'!F29+'12-2024'!F29</f>
        <v>184845.82</v>
      </c>
      <c r="G29" s="22">
        <f>+'01-2024'!G29+'02-2024'!G29+'03-2024'!G29+'04-2024'!G29+'05-2024'!G29+'06-2024'!G29+'07-2024'!G29+'08-2024'!G29+'09-2024'!G29+'10-2024'!G29+'11-2024'!G29+'12-2024'!G29</f>
        <v>8169.36</v>
      </c>
      <c r="H29" s="22">
        <f>+'01-2024'!H29+'02-2024'!H29+'03-2024'!H29+'04-2024'!H29+'05-2024'!H29+'06-2024'!H29+'07-2024'!H29+'08-2024'!H29+'09-2024'!H29+'10-2024'!H29+'11-2024'!H29+'12-2024'!H29</f>
        <v>1633.87</v>
      </c>
      <c r="I29" s="22">
        <f>+'01-2024'!I29+'02-2024'!I29+'03-2024'!I29+'04-2024'!I29+'05-2024'!I29+'06-2024'!I29+'07-2024'!I29+'08-2024'!I29+'09-2024'!I29+'10-2024'!I29+'11-2024'!I29+'12-2024'!I29</f>
        <v>65.35</v>
      </c>
      <c r="J29" s="22">
        <f>+'01-2024'!J29+'02-2024'!J29+'03-2024'!J29+'04-2024'!J29+'05-2024'!J29+'06-2024'!J29+'07-2024'!J29+'08-2024'!J29+'09-2024'!J29+'10-2024'!J29+'11-2024'!J29+'12-2024'!J29</f>
        <v>6470.14</v>
      </c>
      <c r="K29" s="22">
        <f>+'01-2024'!K29+'02-2024'!K29+'03-2024'!K29+'04-2024'!K29+'05-2024'!K29+'06-2024'!K29+'07-2024'!K29+'08-2024'!K29+'09-2024'!K29+'10-2024'!K29+'11-2024'!K29+'12-2024'!K29</f>
        <v>1460806.17</v>
      </c>
      <c r="L29" s="22">
        <f>+'01-2024'!L29+'02-2024'!L29+'03-2024'!L29+'04-2024'!L29+'05-2024'!L29+'06-2024'!L29+'07-2024'!L29+'08-2024'!L29+'09-2024'!L29+'10-2024'!L29+'11-2024'!L29+'12-2024'!L29</f>
        <v>292161.26</v>
      </c>
      <c r="M29" s="22">
        <f>+'01-2024'!M29+'02-2024'!M29+'03-2024'!M29+'04-2024'!M29+'05-2024'!M29+'06-2024'!M29+'07-2024'!M29+'08-2024'!M29+'09-2024'!M29+'10-2024'!M29+'11-2024'!M29+'12-2024'!M29</f>
        <v>1168644.91</v>
      </c>
      <c r="N29" s="71">
        <f t="shared" si="0"/>
        <v>1359960.8699999999</v>
      </c>
    </row>
    <row r="30" spans="1:14" ht="12.75">
      <c r="A30" s="70">
        <f>+'01-2024'!A30</f>
        <v>19</v>
      </c>
      <c r="B30" s="21" t="str">
        <f>+'01-2024'!B30</f>
        <v>APARECIDA DE GOIANIA</v>
      </c>
      <c r="C30" s="25">
        <f>+IF(ISERROR(('01-2024'!C30+'02-2024'!C30+'03-2024'!C30+'04-2024'!C30+'05-2024'!C30+'06-2024'!C30+'07-2024'!C30+'08-2024'!C30+'09-2024'!C30+'10-2024'!C30+'11-2024'!C30+'12-2024'!C30)/COUNTA('01-2024'!C30,'02-2024'!C30,'03-2024'!C30,'04-2024'!C30,'05-2024'!C30,'06-2024'!C30,'07-2024'!C30,'08-2024'!C30,'09-2024'!C30,'10-2024'!C30,'11-2024'!C30,'12-2024'!C30)),"",('01-2024'!C30+'02-2024'!C30+'03-2024'!C30+'04-2024'!C30+'05-2024'!C30+'06-2024'!C30+'07-2024'!C30+'08-2024'!C30+'09-2024'!C30+'10-2024'!C30+'11-2024'!C30+'12-2024'!C30)/COUNTA('01-2024'!C30,'02-2024'!C30,'03-2024'!C30,'04-2024'!C30,'05-2024'!C30,'06-2024'!C30,'07-2024'!C30,'08-2024'!C30,'09-2024'!C30,'10-2024'!C30,'11-2024'!C30,'12-2024'!C30))</f>
        <v>4.9339846</v>
      </c>
      <c r="D30" s="22">
        <f>+'01-2024'!D30+'02-2024'!D30+'03-2024'!D30+'04-2024'!D30+'05-2024'!D30+'06-2024'!D30+'07-2024'!D30+'08-2024'!D30+'09-2024'!D30+'10-2024'!D30+'11-2024'!D30+'12-2024'!D30</f>
        <v>11615373.97</v>
      </c>
      <c r="E30" s="22">
        <f>+'01-2024'!E30+'02-2024'!E30+'03-2024'!E30+'04-2024'!E30+'05-2024'!E30+'06-2024'!E30+'07-2024'!E30+'08-2024'!E30+'09-2024'!E30+'10-2024'!E30+'11-2024'!E30+'12-2024'!E30</f>
        <v>2392689.65</v>
      </c>
      <c r="F30" s="22">
        <f>+'01-2024'!F30+'02-2024'!F30+'03-2024'!F30+'04-2024'!F30+'05-2024'!F30+'06-2024'!F30+'07-2024'!F30+'08-2024'!F30+'09-2024'!F30+'10-2024'!F30+'11-2024'!F30+'12-2024'!F30</f>
        <v>9222684.32</v>
      </c>
      <c r="G30" s="22">
        <f>+'01-2024'!G30+'02-2024'!G30+'03-2024'!G30+'04-2024'!G30+'05-2024'!G30+'06-2024'!G30+'07-2024'!G30+'08-2024'!G30+'09-2024'!G30+'10-2024'!G30+'11-2024'!G30+'12-2024'!G30</f>
        <v>152604.05</v>
      </c>
      <c r="H30" s="22">
        <f>+'01-2024'!H30+'02-2024'!H30+'03-2024'!H30+'04-2024'!H30+'05-2024'!H30+'06-2024'!H30+'07-2024'!H30+'08-2024'!H30+'09-2024'!H30+'10-2024'!H30+'11-2024'!H30+'12-2024'!H30</f>
        <v>30520.81</v>
      </c>
      <c r="I30" s="22">
        <f>+'01-2024'!I30+'02-2024'!I30+'03-2024'!I30+'04-2024'!I30+'05-2024'!I30+'06-2024'!I30+'07-2024'!I30+'08-2024'!I30+'09-2024'!I30+'10-2024'!I30+'11-2024'!I30+'12-2024'!I30</f>
        <v>1220.83</v>
      </c>
      <c r="J30" s="22">
        <f>+'01-2024'!J30+'02-2024'!J30+'03-2024'!J30+'04-2024'!J30+'05-2024'!J30+'06-2024'!J30+'07-2024'!J30+'08-2024'!J30+'09-2024'!J30+'10-2024'!J30+'11-2024'!J30+'12-2024'!J30</f>
        <v>120862.41</v>
      </c>
      <c r="K30" s="22">
        <f>+'01-2024'!K30+'02-2024'!K30+'03-2024'!K30+'04-2024'!K30+'05-2024'!K30+'06-2024'!K30+'07-2024'!K30+'08-2024'!K30+'09-2024'!K30+'10-2024'!K30+'11-2024'!K30+'12-2024'!K30</f>
        <v>27616112.68</v>
      </c>
      <c r="L30" s="22">
        <f>+'01-2024'!L30+'02-2024'!L30+'03-2024'!L30+'04-2024'!L30+'05-2024'!L30+'06-2024'!L30+'07-2024'!L30+'08-2024'!L30+'09-2024'!L30+'10-2024'!L30+'11-2024'!L30+'12-2024'!L30</f>
        <v>5523222.55</v>
      </c>
      <c r="M30" s="22">
        <f>+'01-2024'!M30+'02-2024'!M30+'03-2024'!M30+'04-2024'!M30+'05-2024'!M30+'06-2024'!M30+'07-2024'!M30+'08-2024'!M30+'09-2024'!M30+'10-2024'!M30+'11-2024'!M30+'12-2024'!M30</f>
        <v>22092890.13</v>
      </c>
      <c r="N30" s="71">
        <f t="shared" si="0"/>
        <v>31436436.86</v>
      </c>
    </row>
    <row r="31" spans="1:14" ht="12.75">
      <c r="A31" s="70">
        <f>+'01-2024'!A31</f>
        <v>20</v>
      </c>
      <c r="B31" s="21" t="str">
        <f>+'01-2024'!B31</f>
        <v>APARECIDA DO RIO DOCE</v>
      </c>
      <c r="C31" s="25">
        <f>+IF(ISERROR(('01-2024'!C31+'02-2024'!C31+'03-2024'!C31+'04-2024'!C31+'05-2024'!C31+'06-2024'!C31+'07-2024'!C31+'08-2024'!C31+'09-2024'!C31+'10-2024'!C31+'11-2024'!C31+'12-2024'!C31)/COUNTA('01-2024'!C31,'02-2024'!C31,'03-2024'!C31,'04-2024'!C31,'05-2024'!C31,'06-2024'!C31,'07-2024'!C31,'08-2024'!C31,'09-2024'!C31,'10-2024'!C31,'11-2024'!C31,'12-2024'!C31)),"",('01-2024'!C31+'02-2024'!C31+'03-2024'!C31+'04-2024'!C31+'05-2024'!C31+'06-2024'!C31+'07-2024'!C31+'08-2024'!C31+'09-2024'!C31+'10-2024'!C31+'11-2024'!C31+'12-2024'!C31)/COUNTA('01-2024'!C31,'02-2024'!C31,'03-2024'!C31,'04-2024'!C31,'05-2024'!C31,'06-2024'!C31,'07-2024'!C31,'08-2024'!C31,'09-2024'!C31,'10-2024'!C31,'11-2024'!C31,'12-2024'!C31))</f>
        <v>0.1010775</v>
      </c>
      <c r="D31" s="22">
        <f>+'01-2024'!D31+'02-2024'!D31+'03-2024'!D31+'04-2024'!D31+'05-2024'!D31+'06-2024'!D31+'07-2024'!D31+'08-2024'!D31+'09-2024'!D31+'10-2024'!D31+'11-2024'!D31+'12-2024'!D31</f>
        <v>44671.51</v>
      </c>
      <c r="E31" s="22">
        <f>+'01-2024'!E31+'02-2024'!E31+'03-2024'!E31+'04-2024'!E31+'05-2024'!E31+'06-2024'!E31+'07-2024'!E31+'08-2024'!E31+'09-2024'!E31+'10-2024'!E31+'11-2024'!E31+'12-2024'!E31</f>
        <v>9028.38</v>
      </c>
      <c r="F31" s="22">
        <f>+'01-2024'!F31+'02-2024'!F31+'03-2024'!F31+'04-2024'!F31+'05-2024'!F31+'06-2024'!F31+'07-2024'!F31+'08-2024'!F31+'09-2024'!F31+'10-2024'!F31+'11-2024'!F31+'12-2024'!F31</f>
        <v>35643.13</v>
      </c>
      <c r="G31" s="22">
        <f>+'01-2024'!G31+'02-2024'!G31+'03-2024'!G31+'04-2024'!G31+'05-2024'!G31+'06-2024'!G31+'07-2024'!G31+'08-2024'!G31+'09-2024'!G31+'10-2024'!G31+'11-2024'!G31+'12-2024'!G31</f>
        <v>3126.24</v>
      </c>
      <c r="H31" s="22">
        <f>+'01-2024'!H31+'02-2024'!H31+'03-2024'!H31+'04-2024'!H31+'05-2024'!H31+'06-2024'!H31+'07-2024'!H31+'08-2024'!H31+'09-2024'!H31+'10-2024'!H31+'11-2024'!H31+'12-2024'!H31</f>
        <v>625.25</v>
      </c>
      <c r="I31" s="22">
        <f>+'01-2024'!I31+'02-2024'!I31+'03-2024'!I31+'04-2024'!I31+'05-2024'!I31+'06-2024'!I31+'07-2024'!I31+'08-2024'!I31+'09-2024'!I31+'10-2024'!I31+'11-2024'!I31+'12-2024'!I31</f>
        <v>25.01</v>
      </c>
      <c r="J31" s="22">
        <f>+'01-2024'!J31+'02-2024'!J31+'03-2024'!J31+'04-2024'!J31+'05-2024'!J31+'06-2024'!J31+'07-2024'!J31+'08-2024'!J31+'09-2024'!J31+'10-2024'!J31+'11-2024'!J31+'12-2024'!J31</f>
        <v>2475.98</v>
      </c>
      <c r="K31" s="22">
        <f>+'01-2024'!K31+'02-2024'!K31+'03-2024'!K31+'04-2024'!K31+'05-2024'!K31+'06-2024'!K31+'07-2024'!K31+'08-2024'!K31+'09-2024'!K31+'10-2024'!K31+'11-2024'!K31+'12-2024'!K31</f>
        <v>578479.63</v>
      </c>
      <c r="L31" s="22">
        <f>+'01-2024'!L31+'02-2024'!L31+'03-2024'!L31+'04-2024'!L31+'05-2024'!L31+'06-2024'!L31+'07-2024'!L31+'08-2024'!L31+'09-2024'!L31+'10-2024'!L31+'11-2024'!L31+'12-2024'!L31</f>
        <v>115695.96</v>
      </c>
      <c r="M31" s="22">
        <f>+'01-2024'!M31+'02-2024'!M31+'03-2024'!M31+'04-2024'!M31+'05-2024'!M31+'06-2024'!M31+'07-2024'!M31+'08-2024'!M31+'09-2024'!M31+'10-2024'!M31+'11-2024'!M31+'12-2024'!M31</f>
        <v>462783.67</v>
      </c>
      <c r="N31" s="71">
        <f t="shared" si="0"/>
        <v>500902.77999999997</v>
      </c>
    </row>
    <row r="32" spans="1:14" ht="12.75">
      <c r="A32" s="70">
        <f>+'01-2024'!A32</f>
        <v>21</v>
      </c>
      <c r="B32" s="21" t="str">
        <f>+'01-2024'!B32</f>
        <v>APORE</v>
      </c>
      <c r="C32" s="25">
        <f>+IF(ISERROR(('01-2024'!C32+'02-2024'!C32+'03-2024'!C32+'04-2024'!C32+'05-2024'!C32+'06-2024'!C32+'07-2024'!C32+'08-2024'!C32+'09-2024'!C32+'10-2024'!C32+'11-2024'!C32+'12-2024'!C32)/COUNTA('01-2024'!C32,'02-2024'!C32,'03-2024'!C32,'04-2024'!C32,'05-2024'!C32,'06-2024'!C32,'07-2024'!C32,'08-2024'!C32,'09-2024'!C32,'10-2024'!C32,'11-2024'!C32,'12-2024'!C32)),"",('01-2024'!C32+'02-2024'!C32+'03-2024'!C32+'04-2024'!C32+'05-2024'!C32+'06-2024'!C32+'07-2024'!C32+'08-2024'!C32+'09-2024'!C32+'10-2024'!C32+'11-2024'!C32+'12-2024'!C32)/COUNTA('01-2024'!C32,'02-2024'!C32,'03-2024'!C32,'04-2024'!C32,'05-2024'!C32,'06-2024'!C32,'07-2024'!C32,'08-2024'!C32,'09-2024'!C32,'10-2024'!C32,'11-2024'!C32,'12-2024'!C32))</f>
        <v>0.2560395</v>
      </c>
      <c r="D32" s="22">
        <f>+'01-2024'!D32+'02-2024'!D32+'03-2024'!D32+'04-2024'!D32+'05-2024'!D32+'06-2024'!D32+'07-2024'!D32+'08-2024'!D32+'09-2024'!D32+'10-2024'!D32+'11-2024'!D32+'12-2024'!D32</f>
        <v>105395.94</v>
      </c>
      <c r="E32" s="22">
        <f>+'01-2024'!E32+'02-2024'!E32+'03-2024'!E32+'04-2024'!E32+'05-2024'!E32+'06-2024'!E32+'07-2024'!E32+'08-2024'!E32+'09-2024'!E32+'10-2024'!E32+'11-2024'!E32+'12-2024'!E32</f>
        <v>21526.98</v>
      </c>
      <c r="F32" s="22">
        <f>+'01-2024'!F32+'02-2024'!F32+'03-2024'!F32+'04-2024'!F32+'05-2024'!F32+'06-2024'!F32+'07-2024'!F32+'08-2024'!F32+'09-2024'!F32+'10-2024'!F32+'11-2024'!F32+'12-2024'!F32</f>
        <v>83868.96</v>
      </c>
      <c r="G32" s="22">
        <f>+'01-2024'!G32+'02-2024'!G32+'03-2024'!G32+'04-2024'!G32+'05-2024'!G32+'06-2024'!G32+'07-2024'!G32+'08-2024'!G32+'09-2024'!G32+'10-2024'!G32+'11-2024'!G32+'12-2024'!G32</f>
        <v>7919.08</v>
      </c>
      <c r="H32" s="22">
        <f>+'01-2024'!H32+'02-2024'!H32+'03-2024'!H32+'04-2024'!H32+'05-2024'!H32+'06-2024'!H32+'07-2024'!H32+'08-2024'!H32+'09-2024'!H32+'10-2024'!H32+'11-2024'!H32+'12-2024'!H32</f>
        <v>1583.82</v>
      </c>
      <c r="I32" s="22">
        <f>+'01-2024'!I32+'02-2024'!I32+'03-2024'!I32+'04-2024'!I32+'05-2024'!I32+'06-2024'!I32+'07-2024'!I32+'08-2024'!I32+'09-2024'!I32+'10-2024'!I32+'11-2024'!I32+'12-2024'!I32</f>
        <v>63.35</v>
      </c>
      <c r="J32" s="22">
        <f>+'01-2024'!J32+'02-2024'!J32+'03-2024'!J32+'04-2024'!J32+'05-2024'!J32+'06-2024'!J32+'07-2024'!J32+'08-2024'!J32+'09-2024'!J32+'10-2024'!J32+'11-2024'!J32+'12-2024'!J32</f>
        <v>6271.91</v>
      </c>
      <c r="K32" s="22">
        <f>+'01-2024'!K32+'02-2024'!K32+'03-2024'!K32+'04-2024'!K32+'05-2024'!K32+'06-2024'!K32+'07-2024'!K32+'08-2024'!K32+'09-2024'!K32+'10-2024'!K32+'11-2024'!K32+'12-2024'!K32</f>
        <v>1424321.03</v>
      </c>
      <c r="L32" s="22">
        <f>+'01-2024'!L32+'02-2024'!L32+'03-2024'!L32+'04-2024'!L32+'05-2024'!L32+'06-2024'!L32+'07-2024'!L32+'08-2024'!L32+'09-2024'!L32+'10-2024'!L32+'11-2024'!L32+'12-2024'!L32</f>
        <v>284864.09</v>
      </c>
      <c r="M32" s="22">
        <f>+'01-2024'!M32+'02-2024'!M32+'03-2024'!M32+'04-2024'!M32+'05-2024'!M32+'06-2024'!M32+'07-2024'!M32+'08-2024'!M32+'09-2024'!M32+'10-2024'!M32+'11-2024'!M32+'12-2024'!M32</f>
        <v>1139456.94</v>
      </c>
      <c r="N32" s="71">
        <f t="shared" si="0"/>
        <v>1229597.81</v>
      </c>
    </row>
    <row r="33" spans="1:14" ht="12.75">
      <c r="A33" s="70">
        <f>+'01-2024'!A33</f>
        <v>22</v>
      </c>
      <c r="B33" s="21" t="str">
        <f>+'01-2024'!B33</f>
        <v>ARACU</v>
      </c>
      <c r="C33" s="25">
        <f>+IF(ISERROR(('01-2024'!C33+'02-2024'!C33+'03-2024'!C33+'04-2024'!C33+'05-2024'!C33+'06-2024'!C33+'07-2024'!C33+'08-2024'!C33+'09-2024'!C33+'10-2024'!C33+'11-2024'!C33+'12-2024'!C33)/COUNTA('01-2024'!C33,'02-2024'!C33,'03-2024'!C33,'04-2024'!C33,'05-2024'!C33,'06-2024'!C33,'07-2024'!C33,'08-2024'!C33,'09-2024'!C33,'10-2024'!C33,'11-2024'!C33,'12-2024'!C33)),"",('01-2024'!C33+'02-2024'!C33+'03-2024'!C33+'04-2024'!C33+'05-2024'!C33+'06-2024'!C33+'07-2024'!C33+'08-2024'!C33+'09-2024'!C33+'10-2024'!C33+'11-2024'!C33+'12-2024'!C33)/COUNTA('01-2024'!C33,'02-2024'!C33,'03-2024'!C33,'04-2024'!C33,'05-2024'!C33,'06-2024'!C33,'07-2024'!C33,'08-2024'!C33,'09-2024'!C33,'10-2024'!C33,'11-2024'!C33,'12-2024'!C33))</f>
        <v>0.0778166</v>
      </c>
      <c r="D33" s="22">
        <f>+'01-2024'!D33+'02-2024'!D33+'03-2024'!D33+'04-2024'!D33+'05-2024'!D33+'06-2024'!D33+'07-2024'!D33+'08-2024'!D33+'09-2024'!D33+'10-2024'!D33+'11-2024'!D33+'12-2024'!D33</f>
        <v>45502.53</v>
      </c>
      <c r="E33" s="22">
        <f>+'01-2024'!E33+'02-2024'!E33+'03-2024'!E33+'04-2024'!E33+'05-2024'!E33+'06-2024'!E33+'07-2024'!E33+'08-2024'!E33+'09-2024'!E33+'10-2024'!E33+'11-2024'!E33+'12-2024'!E33</f>
        <v>8421.98</v>
      </c>
      <c r="F33" s="22">
        <f>+'01-2024'!F33+'02-2024'!F33+'03-2024'!F33+'04-2024'!F33+'05-2024'!F33+'06-2024'!F33+'07-2024'!F33+'08-2024'!F33+'09-2024'!F33+'10-2024'!F33+'11-2024'!F33+'12-2024'!F33</f>
        <v>37080.55</v>
      </c>
      <c r="G33" s="22">
        <f>+'01-2024'!G33+'02-2024'!G33+'03-2024'!G33+'04-2024'!G33+'05-2024'!G33+'06-2024'!G33+'07-2024'!G33+'08-2024'!G33+'09-2024'!G33+'10-2024'!G33+'11-2024'!G33+'12-2024'!G33</f>
        <v>2406.8</v>
      </c>
      <c r="H33" s="22">
        <f>+'01-2024'!H33+'02-2024'!H33+'03-2024'!H33+'04-2024'!H33+'05-2024'!H33+'06-2024'!H33+'07-2024'!H33+'08-2024'!H33+'09-2024'!H33+'10-2024'!H33+'11-2024'!H33+'12-2024'!H33</f>
        <v>481.36</v>
      </c>
      <c r="I33" s="22">
        <f>+'01-2024'!I33+'02-2024'!I33+'03-2024'!I33+'04-2024'!I33+'05-2024'!I33+'06-2024'!I33+'07-2024'!I33+'08-2024'!I33+'09-2024'!I33+'10-2024'!I33+'11-2024'!I33+'12-2024'!I33</f>
        <v>19.25</v>
      </c>
      <c r="J33" s="22">
        <f>+'01-2024'!J33+'02-2024'!J33+'03-2024'!J33+'04-2024'!J33+'05-2024'!J33+'06-2024'!J33+'07-2024'!J33+'08-2024'!J33+'09-2024'!J33+'10-2024'!J33+'11-2024'!J33+'12-2024'!J33</f>
        <v>1906.19</v>
      </c>
      <c r="K33" s="22">
        <f>+'01-2024'!K33+'02-2024'!K33+'03-2024'!K33+'04-2024'!K33+'05-2024'!K33+'06-2024'!K33+'07-2024'!K33+'08-2024'!K33+'09-2024'!K33+'10-2024'!K33+'11-2024'!K33+'12-2024'!K33</f>
        <v>438947.77</v>
      </c>
      <c r="L33" s="22">
        <f>+'01-2024'!L33+'02-2024'!L33+'03-2024'!L33+'04-2024'!L33+'05-2024'!L33+'06-2024'!L33+'07-2024'!L33+'08-2024'!L33+'09-2024'!L33+'10-2024'!L33+'11-2024'!L33+'12-2024'!L33</f>
        <v>87789.52</v>
      </c>
      <c r="M33" s="22">
        <f>+'01-2024'!M33+'02-2024'!M33+'03-2024'!M33+'04-2024'!M33+'05-2024'!M33+'06-2024'!M33+'07-2024'!M33+'08-2024'!M33+'09-2024'!M33+'10-2024'!M33+'11-2024'!M33+'12-2024'!M33</f>
        <v>351158.25</v>
      </c>
      <c r="N33" s="71">
        <f t="shared" si="0"/>
        <v>390144.99</v>
      </c>
    </row>
    <row r="34" spans="1:14" ht="12.75">
      <c r="A34" s="70">
        <f>+'01-2024'!A34</f>
        <v>23</v>
      </c>
      <c r="B34" s="21" t="str">
        <f>+'01-2024'!B34</f>
        <v>ARAGARCAS</v>
      </c>
      <c r="C34" s="25">
        <f>+IF(ISERROR(('01-2024'!C34+'02-2024'!C34+'03-2024'!C34+'04-2024'!C34+'05-2024'!C34+'06-2024'!C34+'07-2024'!C34+'08-2024'!C34+'09-2024'!C34+'10-2024'!C34+'11-2024'!C34+'12-2024'!C34)/COUNTA('01-2024'!C34,'02-2024'!C34,'03-2024'!C34,'04-2024'!C34,'05-2024'!C34,'06-2024'!C34,'07-2024'!C34,'08-2024'!C34,'09-2024'!C34,'10-2024'!C34,'11-2024'!C34,'12-2024'!C34)),"",('01-2024'!C34+'02-2024'!C34+'03-2024'!C34+'04-2024'!C34+'05-2024'!C34+'06-2024'!C34+'07-2024'!C34+'08-2024'!C34+'09-2024'!C34+'10-2024'!C34+'11-2024'!C34+'12-2024'!C34)/COUNTA('01-2024'!C34,'02-2024'!C34,'03-2024'!C34,'04-2024'!C34,'05-2024'!C34,'06-2024'!C34,'07-2024'!C34,'08-2024'!C34,'09-2024'!C34,'10-2024'!C34,'11-2024'!C34,'12-2024'!C34))</f>
        <v>0.1052371</v>
      </c>
      <c r="D34" s="22">
        <f>+'01-2024'!D34+'02-2024'!D34+'03-2024'!D34+'04-2024'!D34+'05-2024'!D34+'06-2024'!D34+'07-2024'!D34+'08-2024'!D34+'09-2024'!D34+'10-2024'!D34+'11-2024'!D34+'12-2024'!D34</f>
        <v>259253.72</v>
      </c>
      <c r="E34" s="22">
        <f>+'01-2024'!E34+'02-2024'!E34+'03-2024'!E34+'04-2024'!E34+'05-2024'!E34+'06-2024'!E34+'07-2024'!E34+'08-2024'!E34+'09-2024'!E34+'10-2024'!E34+'11-2024'!E34+'12-2024'!E34</f>
        <v>56268.69</v>
      </c>
      <c r="F34" s="22">
        <f>+'01-2024'!F34+'02-2024'!F34+'03-2024'!F34+'04-2024'!F34+'05-2024'!F34+'06-2024'!F34+'07-2024'!F34+'08-2024'!F34+'09-2024'!F34+'10-2024'!F34+'11-2024'!F34+'12-2024'!F34</f>
        <v>202985.03</v>
      </c>
      <c r="G34" s="22">
        <f>+'01-2024'!G34+'02-2024'!G34+'03-2024'!G34+'04-2024'!G34+'05-2024'!G34+'06-2024'!G34+'07-2024'!G34+'08-2024'!G34+'09-2024'!G34+'10-2024'!G34+'11-2024'!G34+'12-2024'!G34</f>
        <v>3254.9</v>
      </c>
      <c r="H34" s="22">
        <f>+'01-2024'!H34+'02-2024'!H34+'03-2024'!H34+'04-2024'!H34+'05-2024'!H34+'06-2024'!H34+'07-2024'!H34+'08-2024'!H34+'09-2024'!H34+'10-2024'!H34+'11-2024'!H34+'12-2024'!H34</f>
        <v>650.98</v>
      </c>
      <c r="I34" s="22">
        <f>+'01-2024'!I34+'02-2024'!I34+'03-2024'!I34+'04-2024'!I34+'05-2024'!I34+'06-2024'!I34+'07-2024'!I34+'08-2024'!I34+'09-2024'!I34+'10-2024'!I34+'11-2024'!I34+'12-2024'!I34</f>
        <v>26.04</v>
      </c>
      <c r="J34" s="22">
        <f>+'01-2024'!J34+'02-2024'!J34+'03-2024'!J34+'04-2024'!J34+'05-2024'!J34+'06-2024'!J34+'07-2024'!J34+'08-2024'!J34+'09-2024'!J34+'10-2024'!J34+'11-2024'!J34+'12-2024'!J34</f>
        <v>2577.88</v>
      </c>
      <c r="K34" s="22">
        <f>+'01-2024'!K34+'02-2024'!K34+'03-2024'!K34+'04-2024'!K34+'05-2024'!K34+'06-2024'!K34+'07-2024'!K34+'08-2024'!K34+'09-2024'!K34+'10-2024'!K34+'11-2024'!K34+'12-2024'!K34</f>
        <v>601199.32</v>
      </c>
      <c r="L34" s="22">
        <f>+'01-2024'!L34+'02-2024'!L34+'03-2024'!L34+'04-2024'!L34+'05-2024'!L34+'06-2024'!L34+'07-2024'!L34+'08-2024'!L34+'09-2024'!L34+'10-2024'!L34+'11-2024'!L34+'12-2024'!L34</f>
        <v>120239.88</v>
      </c>
      <c r="M34" s="22">
        <f>+'01-2024'!M34+'02-2024'!M34+'03-2024'!M34+'04-2024'!M34+'05-2024'!M34+'06-2024'!M34+'07-2024'!M34+'08-2024'!M34+'09-2024'!M34+'10-2024'!M34+'11-2024'!M34+'12-2024'!M34</f>
        <v>480959.44</v>
      </c>
      <c r="N34" s="71">
        <f t="shared" si="0"/>
        <v>686522.35</v>
      </c>
    </row>
    <row r="35" spans="1:14" ht="12.75">
      <c r="A35" s="70">
        <f>+'01-2024'!A35</f>
        <v>24</v>
      </c>
      <c r="B35" s="21" t="str">
        <f>+'01-2024'!B35</f>
        <v>ARAGOIANIA</v>
      </c>
      <c r="C35" s="25">
        <f>+IF(ISERROR(('01-2024'!C35+'02-2024'!C35+'03-2024'!C35+'04-2024'!C35+'05-2024'!C35+'06-2024'!C35+'07-2024'!C35+'08-2024'!C35+'09-2024'!C35+'10-2024'!C35+'11-2024'!C35+'12-2024'!C35)/COUNTA('01-2024'!C35,'02-2024'!C35,'03-2024'!C35,'04-2024'!C35,'05-2024'!C35,'06-2024'!C35,'07-2024'!C35,'08-2024'!C35,'09-2024'!C35,'10-2024'!C35,'11-2024'!C35,'12-2024'!C35)),"",('01-2024'!C35+'02-2024'!C35+'03-2024'!C35+'04-2024'!C35+'05-2024'!C35+'06-2024'!C35+'07-2024'!C35+'08-2024'!C35+'09-2024'!C35+'10-2024'!C35+'11-2024'!C35+'12-2024'!C35)/COUNTA('01-2024'!C35,'02-2024'!C35,'03-2024'!C35,'04-2024'!C35,'05-2024'!C35,'06-2024'!C35,'07-2024'!C35,'08-2024'!C35,'09-2024'!C35,'10-2024'!C35,'11-2024'!C35,'12-2024'!C35))</f>
        <v>0.0971126</v>
      </c>
      <c r="D35" s="22">
        <f>+'01-2024'!D35+'02-2024'!D35+'03-2024'!D35+'04-2024'!D35+'05-2024'!D35+'06-2024'!D35+'07-2024'!D35+'08-2024'!D35+'09-2024'!D35+'10-2024'!D35+'11-2024'!D35+'12-2024'!D35</f>
        <v>103523.97</v>
      </c>
      <c r="E35" s="22">
        <f>+'01-2024'!E35+'02-2024'!E35+'03-2024'!E35+'04-2024'!E35+'05-2024'!E35+'06-2024'!E35+'07-2024'!E35+'08-2024'!E35+'09-2024'!E35+'10-2024'!E35+'11-2024'!E35+'12-2024'!E35</f>
        <v>20603.13</v>
      </c>
      <c r="F35" s="22">
        <f>+'01-2024'!F35+'02-2024'!F35+'03-2024'!F35+'04-2024'!F35+'05-2024'!F35+'06-2024'!F35+'07-2024'!F35+'08-2024'!F35+'09-2024'!F35+'10-2024'!F35+'11-2024'!F35+'12-2024'!F35</f>
        <v>82920.84</v>
      </c>
      <c r="G35" s="22">
        <f>+'01-2024'!G35+'02-2024'!G35+'03-2024'!G35+'04-2024'!G35+'05-2024'!G35+'06-2024'!G35+'07-2024'!G35+'08-2024'!G35+'09-2024'!G35+'10-2024'!G35+'11-2024'!G35+'12-2024'!G35</f>
        <v>3003.63</v>
      </c>
      <c r="H35" s="22">
        <f>+'01-2024'!H35+'02-2024'!H35+'03-2024'!H35+'04-2024'!H35+'05-2024'!H35+'06-2024'!H35+'07-2024'!H35+'08-2024'!H35+'09-2024'!H35+'10-2024'!H35+'11-2024'!H35+'12-2024'!H35</f>
        <v>600.73</v>
      </c>
      <c r="I35" s="22">
        <f>+'01-2024'!I35+'02-2024'!I35+'03-2024'!I35+'04-2024'!I35+'05-2024'!I35+'06-2024'!I35+'07-2024'!I35+'08-2024'!I35+'09-2024'!I35+'10-2024'!I35+'11-2024'!I35+'12-2024'!I35</f>
        <v>24.03</v>
      </c>
      <c r="J35" s="22">
        <f>+'01-2024'!J35+'02-2024'!J35+'03-2024'!J35+'04-2024'!J35+'05-2024'!J35+'06-2024'!J35+'07-2024'!J35+'08-2024'!J35+'09-2024'!J35+'10-2024'!J35+'11-2024'!J35+'12-2024'!J35</f>
        <v>2378.87</v>
      </c>
      <c r="K35" s="22">
        <f>+'01-2024'!K35+'02-2024'!K35+'03-2024'!K35+'04-2024'!K35+'05-2024'!K35+'06-2024'!K35+'07-2024'!K35+'08-2024'!K35+'09-2024'!K35+'10-2024'!K35+'11-2024'!K35+'12-2024'!K35</f>
        <v>545008.03</v>
      </c>
      <c r="L35" s="22">
        <f>+'01-2024'!L35+'02-2024'!L35+'03-2024'!L35+'04-2024'!L35+'05-2024'!L35+'06-2024'!L35+'07-2024'!L35+'08-2024'!L35+'09-2024'!L35+'10-2024'!L35+'11-2024'!L35+'12-2024'!L35</f>
        <v>109001.65</v>
      </c>
      <c r="M35" s="22">
        <f>+'01-2024'!M35+'02-2024'!M35+'03-2024'!M35+'04-2024'!M35+'05-2024'!M35+'06-2024'!M35+'07-2024'!M35+'08-2024'!M35+'09-2024'!M35+'10-2024'!M35+'11-2024'!M35+'12-2024'!M35</f>
        <v>436006.38</v>
      </c>
      <c r="N35" s="71">
        <f t="shared" si="0"/>
        <v>521306.08999999997</v>
      </c>
    </row>
    <row r="36" spans="1:14" ht="12.75">
      <c r="A36" s="70">
        <f>+'01-2024'!A36</f>
        <v>25</v>
      </c>
      <c r="B36" s="21" t="str">
        <f>+'01-2024'!B36</f>
        <v>ARAGUAPAZ</v>
      </c>
      <c r="C36" s="25">
        <f>+IF(ISERROR(('01-2024'!C36+'02-2024'!C36+'03-2024'!C36+'04-2024'!C36+'05-2024'!C36+'06-2024'!C36+'07-2024'!C36+'08-2024'!C36+'09-2024'!C36+'10-2024'!C36+'11-2024'!C36+'12-2024'!C36)/COUNTA('01-2024'!C36,'02-2024'!C36,'03-2024'!C36,'04-2024'!C36,'05-2024'!C36,'06-2024'!C36,'07-2024'!C36,'08-2024'!C36,'09-2024'!C36,'10-2024'!C36,'11-2024'!C36,'12-2024'!C36)),"",('01-2024'!C36+'02-2024'!C36+'03-2024'!C36+'04-2024'!C36+'05-2024'!C36+'06-2024'!C36+'07-2024'!C36+'08-2024'!C36+'09-2024'!C36+'10-2024'!C36+'11-2024'!C36+'12-2024'!C36)/COUNTA('01-2024'!C36,'02-2024'!C36,'03-2024'!C36,'04-2024'!C36,'05-2024'!C36,'06-2024'!C36,'07-2024'!C36,'08-2024'!C36,'09-2024'!C36,'10-2024'!C36,'11-2024'!C36,'12-2024'!C36))</f>
        <v>0.1363845</v>
      </c>
      <c r="D36" s="22">
        <f>+'01-2024'!D36+'02-2024'!D36+'03-2024'!D36+'04-2024'!D36+'05-2024'!D36+'06-2024'!D36+'07-2024'!D36+'08-2024'!D36+'09-2024'!D36+'10-2024'!D36+'11-2024'!D36+'12-2024'!D36</f>
        <v>87208.91</v>
      </c>
      <c r="E36" s="22">
        <f>+'01-2024'!E36+'02-2024'!E36+'03-2024'!E36+'04-2024'!E36+'05-2024'!E36+'06-2024'!E36+'07-2024'!E36+'08-2024'!E36+'09-2024'!E36+'10-2024'!E36+'11-2024'!E36+'12-2024'!E36</f>
        <v>18036.06</v>
      </c>
      <c r="F36" s="22">
        <f>+'01-2024'!F36+'02-2024'!F36+'03-2024'!F36+'04-2024'!F36+'05-2024'!F36+'06-2024'!F36+'07-2024'!F36+'08-2024'!F36+'09-2024'!F36+'10-2024'!F36+'11-2024'!F36+'12-2024'!F36</f>
        <v>69172.85</v>
      </c>
      <c r="G36" s="22">
        <f>+'01-2024'!G36+'02-2024'!G36+'03-2024'!G36+'04-2024'!G36+'05-2024'!G36+'06-2024'!G36+'07-2024'!G36+'08-2024'!G36+'09-2024'!G36+'10-2024'!G36+'11-2024'!G36+'12-2024'!G36</f>
        <v>4218.26</v>
      </c>
      <c r="H36" s="22">
        <f>+'01-2024'!H36+'02-2024'!H36+'03-2024'!H36+'04-2024'!H36+'05-2024'!H36+'06-2024'!H36+'07-2024'!H36+'08-2024'!H36+'09-2024'!H36+'10-2024'!H36+'11-2024'!H36+'12-2024'!H36</f>
        <v>843.65</v>
      </c>
      <c r="I36" s="22">
        <f>+'01-2024'!I36+'02-2024'!I36+'03-2024'!I36+'04-2024'!I36+'05-2024'!I36+'06-2024'!I36+'07-2024'!I36+'08-2024'!I36+'09-2024'!I36+'10-2024'!I36+'11-2024'!I36+'12-2024'!I36</f>
        <v>33.75</v>
      </c>
      <c r="J36" s="22">
        <f>+'01-2024'!J36+'02-2024'!J36+'03-2024'!J36+'04-2024'!J36+'05-2024'!J36+'06-2024'!J36+'07-2024'!J36+'08-2024'!J36+'09-2024'!J36+'10-2024'!J36+'11-2024'!J36+'12-2024'!J36</f>
        <v>3340.86</v>
      </c>
      <c r="K36" s="22">
        <f>+'01-2024'!K36+'02-2024'!K36+'03-2024'!K36+'04-2024'!K36+'05-2024'!K36+'06-2024'!K36+'07-2024'!K36+'08-2024'!K36+'09-2024'!K36+'10-2024'!K36+'11-2024'!K36+'12-2024'!K36</f>
        <v>765697.91</v>
      </c>
      <c r="L36" s="22">
        <f>+'01-2024'!L36+'02-2024'!L36+'03-2024'!L36+'04-2024'!L36+'05-2024'!L36+'06-2024'!L36+'07-2024'!L36+'08-2024'!L36+'09-2024'!L36+'10-2024'!L36+'11-2024'!L36+'12-2024'!L36</f>
        <v>153139.55</v>
      </c>
      <c r="M36" s="22">
        <f>+'01-2024'!M36+'02-2024'!M36+'03-2024'!M36+'04-2024'!M36+'05-2024'!M36+'06-2024'!M36+'07-2024'!M36+'08-2024'!M36+'09-2024'!M36+'10-2024'!M36+'11-2024'!M36+'12-2024'!M36</f>
        <v>612558.36</v>
      </c>
      <c r="N36" s="71">
        <f t="shared" si="0"/>
        <v>685072.07</v>
      </c>
    </row>
    <row r="37" spans="1:14" ht="12.75">
      <c r="A37" s="70">
        <f>+'01-2024'!A37</f>
        <v>26</v>
      </c>
      <c r="B37" s="21" t="str">
        <f>+'01-2024'!B37</f>
        <v>ARENOPOLIS</v>
      </c>
      <c r="C37" s="25">
        <f>+IF(ISERROR(('01-2024'!C37+'02-2024'!C37+'03-2024'!C37+'04-2024'!C37+'05-2024'!C37+'06-2024'!C37+'07-2024'!C37+'08-2024'!C37+'09-2024'!C37+'10-2024'!C37+'11-2024'!C37+'12-2024'!C37)/COUNTA('01-2024'!C37,'02-2024'!C37,'03-2024'!C37,'04-2024'!C37,'05-2024'!C37,'06-2024'!C37,'07-2024'!C37,'08-2024'!C37,'09-2024'!C37,'10-2024'!C37,'11-2024'!C37,'12-2024'!C37)),"",('01-2024'!C37+'02-2024'!C37+'03-2024'!C37+'04-2024'!C37+'05-2024'!C37+'06-2024'!C37+'07-2024'!C37+'08-2024'!C37+'09-2024'!C37+'10-2024'!C37+'11-2024'!C37+'12-2024'!C37)/COUNTA('01-2024'!C37,'02-2024'!C37,'03-2024'!C37,'04-2024'!C37,'05-2024'!C37,'06-2024'!C37,'07-2024'!C37,'08-2024'!C37,'09-2024'!C37,'10-2024'!C37,'11-2024'!C37,'12-2024'!C37))</f>
        <v>0.1301483</v>
      </c>
      <c r="D37" s="22">
        <f>+'01-2024'!D37+'02-2024'!D37+'03-2024'!D37+'04-2024'!D37+'05-2024'!D37+'06-2024'!D37+'07-2024'!D37+'08-2024'!D37+'09-2024'!D37+'10-2024'!D37+'11-2024'!D37+'12-2024'!D37</f>
        <v>31012.1</v>
      </c>
      <c r="E37" s="22">
        <f>+'01-2024'!E37+'02-2024'!E37+'03-2024'!E37+'04-2024'!E37+'05-2024'!E37+'06-2024'!E37+'07-2024'!E37+'08-2024'!E37+'09-2024'!E37+'10-2024'!E37+'11-2024'!E37+'12-2024'!E37</f>
        <v>6582.01</v>
      </c>
      <c r="F37" s="22">
        <f>+'01-2024'!F37+'02-2024'!F37+'03-2024'!F37+'04-2024'!F37+'05-2024'!F37+'06-2024'!F37+'07-2024'!F37+'08-2024'!F37+'09-2024'!F37+'10-2024'!F37+'11-2024'!F37+'12-2024'!F37</f>
        <v>24430.09</v>
      </c>
      <c r="G37" s="22">
        <f>+'01-2024'!G37+'02-2024'!G37+'03-2024'!G37+'04-2024'!G37+'05-2024'!G37+'06-2024'!G37+'07-2024'!G37+'08-2024'!G37+'09-2024'!G37+'10-2024'!G37+'11-2024'!G37+'12-2024'!G37</f>
        <v>4025.38</v>
      </c>
      <c r="H37" s="22">
        <f>+'01-2024'!H37+'02-2024'!H37+'03-2024'!H37+'04-2024'!H37+'05-2024'!H37+'06-2024'!H37+'07-2024'!H37+'08-2024'!H37+'09-2024'!H37+'10-2024'!H37+'11-2024'!H37+'12-2024'!H37</f>
        <v>805.08</v>
      </c>
      <c r="I37" s="22">
        <f>+'01-2024'!I37+'02-2024'!I37+'03-2024'!I37+'04-2024'!I37+'05-2024'!I37+'06-2024'!I37+'07-2024'!I37+'08-2024'!I37+'09-2024'!I37+'10-2024'!I37+'11-2024'!I37+'12-2024'!I37</f>
        <v>32.2</v>
      </c>
      <c r="J37" s="22">
        <f>+'01-2024'!J37+'02-2024'!J37+'03-2024'!J37+'04-2024'!J37+'05-2024'!J37+'06-2024'!J37+'07-2024'!J37+'08-2024'!J37+'09-2024'!J37+'10-2024'!J37+'11-2024'!J37+'12-2024'!J37</f>
        <v>3188.1</v>
      </c>
      <c r="K37" s="22">
        <f>+'01-2024'!K37+'02-2024'!K37+'03-2024'!K37+'04-2024'!K37+'05-2024'!K37+'06-2024'!K37+'07-2024'!K37+'08-2024'!K37+'09-2024'!K37+'10-2024'!K37+'11-2024'!K37+'12-2024'!K37</f>
        <v>727643.83</v>
      </c>
      <c r="L37" s="22">
        <f>+'01-2024'!L37+'02-2024'!L37+'03-2024'!L37+'04-2024'!L37+'05-2024'!L37+'06-2024'!L37+'07-2024'!L37+'08-2024'!L37+'09-2024'!L37+'10-2024'!L37+'11-2024'!L37+'12-2024'!L37</f>
        <v>145528.77</v>
      </c>
      <c r="M37" s="22">
        <f>+'01-2024'!M37+'02-2024'!M37+'03-2024'!M37+'04-2024'!M37+'05-2024'!M37+'06-2024'!M37+'07-2024'!M37+'08-2024'!M37+'09-2024'!M37+'10-2024'!M37+'11-2024'!M37+'12-2024'!M37</f>
        <v>582115.06</v>
      </c>
      <c r="N37" s="71">
        <f t="shared" si="0"/>
        <v>609733.25</v>
      </c>
    </row>
    <row r="38" spans="1:14" ht="12.75">
      <c r="A38" s="70">
        <f>+'01-2024'!A38</f>
        <v>27</v>
      </c>
      <c r="B38" s="21" t="str">
        <f>+'01-2024'!B38</f>
        <v>ARUANA</v>
      </c>
      <c r="C38" s="25">
        <f>+IF(ISERROR(('01-2024'!C38+'02-2024'!C38+'03-2024'!C38+'04-2024'!C38+'05-2024'!C38+'06-2024'!C38+'07-2024'!C38+'08-2024'!C38+'09-2024'!C38+'10-2024'!C38+'11-2024'!C38+'12-2024'!C38)/COUNTA('01-2024'!C38,'02-2024'!C38,'03-2024'!C38,'04-2024'!C38,'05-2024'!C38,'06-2024'!C38,'07-2024'!C38,'08-2024'!C38,'09-2024'!C38,'10-2024'!C38,'11-2024'!C38,'12-2024'!C38)),"",('01-2024'!C38+'02-2024'!C38+'03-2024'!C38+'04-2024'!C38+'05-2024'!C38+'06-2024'!C38+'07-2024'!C38+'08-2024'!C38+'09-2024'!C38+'10-2024'!C38+'11-2024'!C38+'12-2024'!C38)/COUNTA('01-2024'!C38,'02-2024'!C38,'03-2024'!C38,'04-2024'!C38,'05-2024'!C38,'06-2024'!C38,'07-2024'!C38,'08-2024'!C38,'09-2024'!C38,'10-2024'!C38,'11-2024'!C38,'12-2024'!C38))</f>
        <v>0.1573376</v>
      </c>
      <c r="D38" s="22">
        <f>+'01-2024'!D38+'02-2024'!D38+'03-2024'!D38+'04-2024'!D38+'05-2024'!D38+'06-2024'!D38+'07-2024'!D38+'08-2024'!D38+'09-2024'!D38+'10-2024'!D38+'11-2024'!D38+'12-2024'!D38</f>
        <v>91630.27</v>
      </c>
      <c r="E38" s="22">
        <f>+'01-2024'!E38+'02-2024'!E38+'03-2024'!E38+'04-2024'!E38+'05-2024'!E38+'06-2024'!E38+'07-2024'!E38+'08-2024'!E38+'09-2024'!E38+'10-2024'!E38+'11-2024'!E38+'12-2024'!E38</f>
        <v>19060.46</v>
      </c>
      <c r="F38" s="22">
        <f>+'01-2024'!F38+'02-2024'!F38+'03-2024'!F38+'04-2024'!F38+'05-2024'!F38+'06-2024'!F38+'07-2024'!F38+'08-2024'!F38+'09-2024'!F38+'10-2024'!F38+'11-2024'!F38+'12-2024'!F38</f>
        <v>72569.81</v>
      </c>
      <c r="G38" s="22">
        <f>+'01-2024'!G38+'02-2024'!G38+'03-2024'!G38+'04-2024'!G38+'05-2024'!G38+'06-2024'!G38+'07-2024'!G38+'08-2024'!G38+'09-2024'!G38+'10-2024'!G38+'11-2024'!G38+'12-2024'!G38</f>
        <v>4866.33</v>
      </c>
      <c r="H38" s="22">
        <f>+'01-2024'!H38+'02-2024'!H38+'03-2024'!H38+'04-2024'!H38+'05-2024'!H38+'06-2024'!H38+'07-2024'!H38+'08-2024'!H38+'09-2024'!H38+'10-2024'!H38+'11-2024'!H38+'12-2024'!H38</f>
        <v>973.27</v>
      </c>
      <c r="I38" s="22">
        <f>+'01-2024'!I38+'02-2024'!I38+'03-2024'!I38+'04-2024'!I38+'05-2024'!I38+'06-2024'!I38+'07-2024'!I38+'08-2024'!I38+'09-2024'!I38+'10-2024'!I38+'11-2024'!I38+'12-2024'!I38</f>
        <v>38.93</v>
      </c>
      <c r="J38" s="22">
        <f>+'01-2024'!J38+'02-2024'!J38+'03-2024'!J38+'04-2024'!J38+'05-2024'!J38+'06-2024'!J38+'07-2024'!J38+'08-2024'!J38+'09-2024'!J38+'10-2024'!J38+'11-2024'!J38+'12-2024'!J38</f>
        <v>3854.13</v>
      </c>
      <c r="K38" s="22">
        <f>+'01-2024'!K38+'02-2024'!K38+'03-2024'!K38+'04-2024'!K38+'05-2024'!K38+'06-2024'!K38+'07-2024'!K38+'08-2024'!K38+'09-2024'!K38+'10-2024'!K38+'11-2024'!K38+'12-2024'!K38</f>
        <v>915313.32</v>
      </c>
      <c r="L38" s="22">
        <f>+'01-2024'!L38+'02-2024'!L38+'03-2024'!L38+'04-2024'!L38+'05-2024'!L38+'06-2024'!L38+'07-2024'!L38+'08-2024'!L38+'09-2024'!L38+'10-2024'!L38+'11-2024'!L38+'12-2024'!L38</f>
        <v>183062.61</v>
      </c>
      <c r="M38" s="22">
        <f>+'01-2024'!M38+'02-2024'!M38+'03-2024'!M38+'04-2024'!M38+'05-2024'!M38+'06-2024'!M38+'07-2024'!M38+'08-2024'!M38+'09-2024'!M38+'10-2024'!M38+'11-2024'!M38+'12-2024'!M38</f>
        <v>732250.71</v>
      </c>
      <c r="N38" s="71">
        <f t="shared" si="0"/>
        <v>808674.6499999999</v>
      </c>
    </row>
    <row r="39" spans="1:14" ht="12.75">
      <c r="A39" s="70">
        <f>+'01-2024'!A39</f>
        <v>28</v>
      </c>
      <c r="B39" s="21" t="str">
        <f>+'01-2024'!B39</f>
        <v>AURILANDIA</v>
      </c>
      <c r="C39" s="25">
        <f>+IF(ISERROR(('01-2024'!C39+'02-2024'!C39+'03-2024'!C39+'04-2024'!C39+'05-2024'!C39+'06-2024'!C39+'07-2024'!C39+'08-2024'!C39+'09-2024'!C39+'10-2024'!C39+'11-2024'!C39+'12-2024'!C39)/COUNTA('01-2024'!C39,'02-2024'!C39,'03-2024'!C39,'04-2024'!C39,'05-2024'!C39,'06-2024'!C39,'07-2024'!C39,'08-2024'!C39,'09-2024'!C39,'10-2024'!C39,'11-2024'!C39,'12-2024'!C39)),"",('01-2024'!C39+'02-2024'!C39+'03-2024'!C39+'04-2024'!C39+'05-2024'!C39+'06-2024'!C39+'07-2024'!C39+'08-2024'!C39+'09-2024'!C39+'10-2024'!C39+'11-2024'!C39+'12-2024'!C39)/COUNTA('01-2024'!C39,'02-2024'!C39,'03-2024'!C39,'04-2024'!C39,'05-2024'!C39,'06-2024'!C39,'07-2024'!C39,'08-2024'!C39,'09-2024'!C39,'10-2024'!C39,'11-2024'!C39,'12-2024'!C39))</f>
        <v>0.0960987</v>
      </c>
      <c r="D39" s="22">
        <f>+'01-2024'!D39+'02-2024'!D39+'03-2024'!D39+'04-2024'!D39+'05-2024'!D39+'06-2024'!D39+'07-2024'!D39+'08-2024'!D39+'09-2024'!D39+'10-2024'!D39+'11-2024'!D39+'12-2024'!D39</f>
        <v>24912.74</v>
      </c>
      <c r="E39" s="22">
        <f>+'01-2024'!E39+'02-2024'!E39+'03-2024'!E39+'04-2024'!E39+'05-2024'!E39+'06-2024'!E39+'07-2024'!E39+'08-2024'!E39+'09-2024'!E39+'10-2024'!E39+'11-2024'!E39+'12-2024'!E39</f>
        <v>4848.72</v>
      </c>
      <c r="F39" s="22">
        <f>+'01-2024'!F39+'02-2024'!F39+'03-2024'!F39+'04-2024'!F39+'05-2024'!F39+'06-2024'!F39+'07-2024'!F39+'08-2024'!F39+'09-2024'!F39+'10-2024'!F39+'11-2024'!F39+'12-2024'!F39</f>
        <v>20064.02</v>
      </c>
      <c r="G39" s="22">
        <f>+'01-2024'!G39+'02-2024'!G39+'03-2024'!G39+'04-2024'!G39+'05-2024'!G39+'06-2024'!G39+'07-2024'!G39+'08-2024'!G39+'09-2024'!G39+'10-2024'!G39+'11-2024'!G39+'12-2024'!G39</f>
        <v>2972.25</v>
      </c>
      <c r="H39" s="22">
        <f>+'01-2024'!H39+'02-2024'!H39+'03-2024'!H39+'04-2024'!H39+'05-2024'!H39+'06-2024'!H39+'07-2024'!H39+'08-2024'!H39+'09-2024'!H39+'10-2024'!H39+'11-2024'!H39+'12-2024'!H39</f>
        <v>594.45</v>
      </c>
      <c r="I39" s="22">
        <f>+'01-2024'!I39+'02-2024'!I39+'03-2024'!I39+'04-2024'!I39+'05-2024'!I39+'06-2024'!I39+'07-2024'!I39+'08-2024'!I39+'09-2024'!I39+'10-2024'!I39+'11-2024'!I39+'12-2024'!I39</f>
        <v>23.78</v>
      </c>
      <c r="J39" s="22">
        <f>+'01-2024'!J39+'02-2024'!J39+'03-2024'!J39+'04-2024'!J39+'05-2024'!J39+'06-2024'!J39+'07-2024'!J39+'08-2024'!J39+'09-2024'!J39+'10-2024'!J39+'11-2024'!J39+'12-2024'!J39</f>
        <v>2354.02</v>
      </c>
      <c r="K39" s="22">
        <f>+'01-2024'!K39+'02-2024'!K39+'03-2024'!K39+'04-2024'!K39+'05-2024'!K39+'06-2024'!K39+'07-2024'!K39+'08-2024'!K39+'09-2024'!K39+'10-2024'!K39+'11-2024'!K39+'12-2024'!K39</f>
        <v>540998.96</v>
      </c>
      <c r="L39" s="22">
        <f>+'01-2024'!L39+'02-2024'!L39+'03-2024'!L39+'04-2024'!L39+'05-2024'!L39+'06-2024'!L39+'07-2024'!L39+'08-2024'!L39+'09-2024'!L39+'10-2024'!L39+'11-2024'!L39+'12-2024'!L39</f>
        <v>108199.86</v>
      </c>
      <c r="M39" s="22">
        <f>+'01-2024'!M39+'02-2024'!M39+'03-2024'!M39+'04-2024'!M39+'05-2024'!M39+'06-2024'!M39+'07-2024'!M39+'08-2024'!M39+'09-2024'!M39+'10-2024'!M39+'11-2024'!M39+'12-2024'!M39</f>
        <v>432799.1</v>
      </c>
      <c r="N39" s="71">
        <f t="shared" si="0"/>
        <v>455217.13999999996</v>
      </c>
    </row>
    <row r="40" spans="1:14" ht="12.75">
      <c r="A40" s="70">
        <f>+'01-2024'!A40</f>
        <v>29</v>
      </c>
      <c r="B40" s="21" t="str">
        <f>+'01-2024'!B40</f>
        <v>AVELINOPOLIS</v>
      </c>
      <c r="C40" s="25">
        <f>+IF(ISERROR(('01-2024'!C40+'02-2024'!C40+'03-2024'!C40+'04-2024'!C40+'05-2024'!C40+'06-2024'!C40+'07-2024'!C40+'08-2024'!C40+'09-2024'!C40+'10-2024'!C40+'11-2024'!C40+'12-2024'!C40)/COUNTA('01-2024'!C40,'02-2024'!C40,'03-2024'!C40,'04-2024'!C40,'05-2024'!C40,'06-2024'!C40,'07-2024'!C40,'08-2024'!C40,'09-2024'!C40,'10-2024'!C40,'11-2024'!C40,'12-2024'!C40)),"",('01-2024'!C40+'02-2024'!C40+'03-2024'!C40+'04-2024'!C40+'05-2024'!C40+'06-2024'!C40+'07-2024'!C40+'08-2024'!C40+'09-2024'!C40+'10-2024'!C40+'11-2024'!C40+'12-2024'!C40)/COUNTA('01-2024'!C40,'02-2024'!C40,'03-2024'!C40,'04-2024'!C40,'05-2024'!C40,'06-2024'!C40,'07-2024'!C40,'08-2024'!C40,'09-2024'!C40,'10-2024'!C40,'11-2024'!C40,'12-2024'!C40))</f>
        <v>0.0817841</v>
      </c>
      <c r="D40" s="22">
        <f>+'01-2024'!D40+'02-2024'!D40+'03-2024'!D40+'04-2024'!D40+'05-2024'!D40+'06-2024'!D40+'07-2024'!D40+'08-2024'!D40+'09-2024'!D40+'10-2024'!D40+'11-2024'!D40+'12-2024'!D40</f>
        <v>47156.98</v>
      </c>
      <c r="E40" s="22">
        <f>+'01-2024'!E40+'02-2024'!E40+'03-2024'!E40+'04-2024'!E40+'05-2024'!E40+'06-2024'!E40+'07-2024'!E40+'08-2024'!E40+'09-2024'!E40+'10-2024'!E40+'11-2024'!E40+'12-2024'!E40</f>
        <v>10174.95</v>
      </c>
      <c r="F40" s="22">
        <f>+'01-2024'!F40+'02-2024'!F40+'03-2024'!F40+'04-2024'!F40+'05-2024'!F40+'06-2024'!F40+'07-2024'!F40+'08-2024'!F40+'09-2024'!F40+'10-2024'!F40+'11-2024'!F40+'12-2024'!F40</f>
        <v>36982.03</v>
      </c>
      <c r="G40" s="22">
        <f>+'01-2024'!G40+'02-2024'!G40+'03-2024'!G40+'04-2024'!G40+'05-2024'!G40+'06-2024'!G40+'07-2024'!G40+'08-2024'!G40+'09-2024'!G40+'10-2024'!G40+'11-2024'!G40+'12-2024'!G40</f>
        <v>2529.53</v>
      </c>
      <c r="H40" s="22">
        <f>+'01-2024'!H40+'02-2024'!H40+'03-2024'!H40+'04-2024'!H40+'05-2024'!H40+'06-2024'!H40+'07-2024'!H40+'08-2024'!H40+'09-2024'!H40+'10-2024'!H40+'11-2024'!H40+'12-2024'!H40</f>
        <v>505.91</v>
      </c>
      <c r="I40" s="22">
        <f>+'01-2024'!I40+'02-2024'!I40+'03-2024'!I40+'04-2024'!I40+'05-2024'!I40+'06-2024'!I40+'07-2024'!I40+'08-2024'!I40+'09-2024'!I40+'10-2024'!I40+'11-2024'!I40+'12-2024'!I40</f>
        <v>20.24</v>
      </c>
      <c r="J40" s="22">
        <f>+'01-2024'!J40+'02-2024'!J40+'03-2024'!J40+'04-2024'!J40+'05-2024'!J40+'06-2024'!J40+'07-2024'!J40+'08-2024'!J40+'09-2024'!J40+'10-2024'!J40+'11-2024'!J40+'12-2024'!J40</f>
        <v>2003.38</v>
      </c>
      <c r="K40" s="22">
        <f>+'01-2024'!K40+'02-2024'!K40+'03-2024'!K40+'04-2024'!K40+'05-2024'!K40+'06-2024'!K40+'07-2024'!K40+'08-2024'!K40+'09-2024'!K40+'10-2024'!K40+'11-2024'!K40+'12-2024'!K40</f>
        <v>445240.85</v>
      </c>
      <c r="L40" s="22">
        <f>+'01-2024'!L40+'02-2024'!L40+'03-2024'!L40+'04-2024'!L40+'05-2024'!L40+'06-2024'!L40+'07-2024'!L40+'08-2024'!L40+'09-2024'!L40+'10-2024'!L40+'11-2024'!L40+'12-2024'!L40</f>
        <v>89048.12</v>
      </c>
      <c r="M40" s="22">
        <f>+'01-2024'!M40+'02-2024'!M40+'03-2024'!M40+'04-2024'!M40+'05-2024'!M40+'06-2024'!M40+'07-2024'!M40+'08-2024'!M40+'09-2024'!M40+'10-2024'!M40+'11-2024'!M40+'12-2024'!M40</f>
        <v>356192.73</v>
      </c>
      <c r="N40" s="71">
        <f t="shared" si="0"/>
        <v>395178.13999999996</v>
      </c>
    </row>
    <row r="41" spans="1:14" ht="12.75">
      <c r="A41" s="70">
        <f>+'01-2024'!A41</f>
        <v>30</v>
      </c>
      <c r="B41" s="21" t="str">
        <f>+'01-2024'!B41</f>
        <v>BALIZA</v>
      </c>
      <c r="C41" s="25">
        <f>+IF(ISERROR(('01-2024'!C41+'02-2024'!C41+'03-2024'!C41+'04-2024'!C41+'05-2024'!C41+'06-2024'!C41+'07-2024'!C41+'08-2024'!C41+'09-2024'!C41+'10-2024'!C41+'11-2024'!C41+'12-2024'!C41)/COUNTA('01-2024'!C41,'02-2024'!C41,'03-2024'!C41,'04-2024'!C41,'05-2024'!C41,'06-2024'!C41,'07-2024'!C41,'08-2024'!C41,'09-2024'!C41,'10-2024'!C41,'11-2024'!C41,'12-2024'!C41)),"",('01-2024'!C41+'02-2024'!C41+'03-2024'!C41+'04-2024'!C41+'05-2024'!C41+'06-2024'!C41+'07-2024'!C41+'08-2024'!C41+'09-2024'!C41+'10-2024'!C41+'11-2024'!C41+'12-2024'!C41)/COUNTA('01-2024'!C41,'02-2024'!C41,'03-2024'!C41,'04-2024'!C41,'05-2024'!C41,'06-2024'!C41,'07-2024'!C41,'08-2024'!C41,'09-2024'!C41,'10-2024'!C41,'11-2024'!C41,'12-2024'!C41))</f>
        <v>0.1042559</v>
      </c>
      <c r="D41" s="22">
        <f>+'01-2024'!D41+'02-2024'!D41+'03-2024'!D41+'04-2024'!D41+'05-2024'!D41+'06-2024'!D41+'07-2024'!D41+'08-2024'!D41+'09-2024'!D41+'10-2024'!D41+'11-2024'!D41+'12-2024'!D41</f>
        <v>11177.99</v>
      </c>
      <c r="E41" s="22">
        <f>+'01-2024'!E41+'02-2024'!E41+'03-2024'!E41+'04-2024'!E41+'05-2024'!E41+'06-2024'!E41+'07-2024'!E41+'08-2024'!E41+'09-2024'!E41+'10-2024'!E41+'11-2024'!E41+'12-2024'!E41</f>
        <v>2935.29</v>
      </c>
      <c r="F41" s="22">
        <f>+'01-2024'!F41+'02-2024'!F41+'03-2024'!F41+'04-2024'!F41+'05-2024'!F41+'06-2024'!F41+'07-2024'!F41+'08-2024'!F41+'09-2024'!F41+'10-2024'!F41+'11-2024'!F41+'12-2024'!F41</f>
        <v>8242.7</v>
      </c>
      <c r="G41" s="22">
        <f>+'01-2024'!G41+'02-2024'!G41+'03-2024'!G41+'04-2024'!G41+'05-2024'!G41+'06-2024'!G41+'07-2024'!G41+'08-2024'!G41+'09-2024'!G41+'10-2024'!G41+'11-2024'!G41+'12-2024'!G41</f>
        <v>3224.56</v>
      </c>
      <c r="H41" s="22">
        <f>+'01-2024'!H41+'02-2024'!H41+'03-2024'!H41+'04-2024'!H41+'05-2024'!H41+'06-2024'!H41+'07-2024'!H41+'08-2024'!H41+'09-2024'!H41+'10-2024'!H41+'11-2024'!H41+'12-2024'!H41</f>
        <v>644.91</v>
      </c>
      <c r="I41" s="22">
        <f>+'01-2024'!I41+'02-2024'!I41+'03-2024'!I41+'04-2024'!I41+'05-2024'!I41+'06-2024'!I41+'07-2024'!I41+'08-2024'!I41+'09-2024'!I41+'10-2024'!I41+'11-2024'!I41+'12-2024'!I41</f>
        <v>25.8</v>
      </c>
      <c r="J41" s="22">
        <f>+'01-2024'!J41+'02-2024'!J41+'03-2024'!J41+'04-2024'!J41+'05-2024'!J41+'06-2024'!J41+'07-2024'!J41+'08-2024'!J41+'09-2024'!J41+'10-2024'!J41+'11-2024'!J41+'12-2024'!J41</f>
        <v>2553.85</v>
      </c>
      <c r="K41" s="22">
        <f>+'01-2024'!K41+'02-2024'!K41+'03-2024'!K41+'04-2024'!K41+'05-2024'!K41+'06-2024'!K41+'07-2024'!K41+'08-2024'!K41+'09-2024'!K41+'10-2024'!K41+'11-2024'!K41+'12-2024'!K41</f>
        <v>569246.24</v>
      </c>
      <c r="L41" s="22">
        <f>+'01-2024'!L41+'02-2024'!L41+'03-2024'!L41+'04-2024'!L41+'05-2024'!L41+'06-2024'!L41+'07-2024'!L41+'08-2024'!L41+'09-2024'!L41+'10-2024'!L41+'11-2024'!L41+'12-2024'!L41</f>
        <v>113849.29</v>
      </c>
      <c r="M41" s="22">
        <f>+'01-2024'!M41+'02-2024'!M41+'03-2024'!M41+'04-2024'!M41+'05-2024'!M41+'06-2024'!M41+'07-2024'!M41+'08-2024'!M41+'09-2024'!M41+'10-2024'!M41+'11-2024'!M41+'12-2024'!M41</f>
        <v>455396.95</v>
      </c>
      <c r="N41" s="71">
        <f t="shared" si="0"/>
        <v>466193.5</v>
      </c>
    </row>
    <row r="42" spans="1:14" ht="12.75">
      <c r="A42" s="70">
        <f>+'01-2024'!A42</f>
        <v>31</v>
      </c>
      <c r="B42" s="21" t="str">
        <f>+'01-2024'!B42</f>
        <v>BARRO ALTO</v>
      </c>
      <c r="C42" s="25">
        <f>+IF(ISERROR(('01-2024'!C42+'02-2024'!C42+'03-2024'!C42+'04-2024'!C42+'05-2024'!C42+'06-2024'!C42+'07-2024'!C42+'08-2024'!C42+'09-2024'!C42+'10-2024'!C42+'11-2024'!C42+'12-2024'!C42)/COUNTA('01-2024'!C42,'02-2024'!C42,'03-2024'!C42,'04-2024'!C42,'05-2024'!C42,'06-2024'!C42,'07-2024'!C42,'08-2024'!C42,'09-2024'!C42,'10-2024'!C42,'11-2024'!C42,'12-2024'!C42)),"",('01-2024'!C42+'02-2024'!C42+'03-2024'!C42+'04-2024'!C42+'05-2024'!C42+'06-2024'!C42+'07-2024'!C42+'08-2024'!C42+'09-2024'!C42+'10-2024'!C42+'11-2024'!C42+'12-2024'!C42)/COUNTA('01-2024'!C42,'02-2024'!C42,'03-2024'!C42,'04-2024'!C42,'05-2024'!C42,'06-2024'!C42,'07-2024'!C42,'08-2024'!C42,'09-2024'!C42,'10-2024'!C42,'11-2024'!C42,'12-2024'!C42))</f>
        <v>1.0739855</v>
      </c>
      <c r="D42" s="22">
        <f>+'01-2024'!D42+'02-2024'!D42+'03-2024'!D42+'04-2024'!D42+'05-2024'!D42+'06-2024'!D42+'07-2024'!D42+'08-2024'!D42+'09-2024'!D42+'10-2024'!D42+'11-2024'!D42+'12-2024'!D42</f>
        <v>375558.91</v>
      </c>
      <c r="E42" s="22">
        <f>+'01-2024'!E42+'02-2024'!E42+'03-2024'!E42+'04-2024'!E42+'05-2024'!E42+'06-2024'!E42+'07-2024'!E42+'08-2024'!E42+'09-2024'!E42+'10-2024'!E42+'11-2024'!E42+'12-2024'!E42</f>
        <v>76202.04</v>
      </c>
      <c r="F42" s="22">
        <f>+'01-2024'!F42+'02-2024'!F42+'03-2024'!F42+'04-2024'!F42+'05-2024'!F42+'06-2024'!F42+'07-2024'!F42+'08-2024'!F42+'09-2024'!F42+'10-2024'!F42+'11-2024'!F42+'12-2024'!F42</f>
        <v>299356.87</v>
      </c>
      <c r="G42" s="22">
        <f>+'01-2024'!G42+'02-2024'!G42+'03-2024'!G42+'04-2024'!G42+'05-2024'!G42+'06-2024'!G42+'07-2024'!G42+'08-2024'!G42+'09-2024'!G42+'10-2024'!G42+'11-2024'!G42+'12-2024'!G42</f>
        <v>33217.49</v>
      </c>
      <c r="H42" s="22">
        <f>+'01-2024'!H42+'02-2024'!H42+'03-2024'!H42+'04-2024'!H42+'05-2024'!H42+'06-2024'!H42+'07-2024'!H42+'08-2024'!H42+'09-2024'!H42+'10-2024'!H42+'11-2024'!H42+'12-2024'!H42</f>
        <v>6643.5</v>
      </c>
      <c r="I42" s="22">
        <f>+'01-2024'!I42+'02-2024'!I42+'03-2024'!I42+'04-2024'!I42+'05-2024'!I42+'06-2024'!I42+'07-2024'!I42+'08-2024'!I42+'09-2024'!I42+'10-2024'!I42+'11-2024'!I42+'12-2024'!I42</f>
        <v>265.74</v>
      </c>
      <c r="J42" s="22">
        <f>+'01-2024'!J42+'02-2024'!J42+'03-2024'!J42+'04-2024'!J42+'05-2024'!J42+'06-2024'!J42+'07-2024'!J42+'08-2024'!J42+'09-2024'!J42+'10-2024'!J42+'11-2024'!J42+'12-2024'!J42</f>
        <v>26308.25</v>
      </c>
      <c r="K42" s="22">
        <f>+'01-2024'!K42+'02-2024'!K42+'03-2024'!K42+'04-2024'!K42+'05-2024'!K42+'06-2024'!K42+'07-2024'!K42+'08-2024'!K42+'09-2024'!K42+'10-2024'!K42+'11-2024'!K42+'12-2024'!K42</f>
        <v>6045276.9</v>
      </c>
      <c r="L42" s="22">
        <f>+'01-2024'!L42+'02-2024'!L42+'03-2024'!L42+'04-2024'!L42+'05-2024'!L42+'06-2024'!L42+'07-2024'!L42+'08-2024'!L42+'09-2024'!L42+'10-2024'!L42+'11-2024'!L42+'12-2024'!L42</f>
        <v>1209055.45</v>
      </c>
      <c r="M42" s="22">
        <f>+'01-2024'!M42+'02-2024'!M42+'03-2024'!M42+'04-2024'!M42+'05-2024'!M42+'06-2024'!M42+'07-2024'!M42+'08-2024'!M42+'09-2024'!M42+'10-2024'!M42+'11-2024'!M42+'12-2024'!M42</f>
        <v>4836221.45</v>
      </c>
      <c r="N42" s="71">
        <f t="shared" si="0"/>
        <v>5161886.57</v>
      </c>
    </row>
    <row r="43" spans="1:14" ht="12.75">
      <c r="A43" s="70">
        <f>+'01-2024'!A43</f>
        <v>32</v>
      </c>
      <c r="B43" s="21" t="str">
        <f>+'01-2024'!B43</f>
        <v>BELA VISTA DE GOIAS</v>
      </c>
      <c r="C43" s="25">
        <f>+IF(ISERROR(('01-2024'!C43+'02-2024'!C43+'03-2024'!C43+'04-2024'!C43+'05-2024'!C43+'06-2024'!C43+'07-2024'!C43+'08-2024'!C43+'09-2024'!C43+'10-2024'!C43+'11-2024'!C43+'12-2024'!C43)/COUNTA('01-2024'!C43,'02-2024'!C43,'03-2024'!C43,'04-2024'!C43,'05-2024'!C43,'06-2024'!C43,'07-2024'!C43,'08-2024'!C43,'09-2024'!C43,'10-2024'!C43,'11-2024'!C43,'12-2024'!C43)),"",('01-2024'!C43+'02-2024'!C43+'03-2024'!C43+'04-2024'!C43+'05-2024'!C43+'06-2024'!C43+'07-2024'!C43+'08-2024'!C43+'09-2024'!C43+'10-2024'!C43+'11-2024'!C43+'12-2024'!C43)/COUNTA('01-2024'!C43,'02-2024'!C43,'03-2024'!C43,'04-2024'!C43,'05-2024'!C43,'06-2024'!C43,'07-2024'!C43,'08-2024'!C43,'09-2024'!C43,'10-2024'!C43,'11-2024'!C43,'12-2024'!C43))</f>
        <v>0.6219604</v>
      </c>
      <c r="D43" s="22">
        <f>+'01-2024'!D43+'02-2024'!D43+'03-2024'!D43+'04-2024'!D43+'05-2024'!D43+'06-2024'!D43+'07-2024'!D43+'08-2024'!D43+'09-2024'!D43+'10-2024'!D43+'11-2024'!D43+'12-2024'!D43</f>
        <v>561553.22</v>
      </c>
      <c r="E43" s="22">
        <f>+'01-2024'!E43+'02-2024'!E43+'03-2024'!E43+'04-2024'!E43+'05-2024'!E43+'06-2024'!E43+'07-2024'!E43+'08-2024'!E43+'09-2024'!E43+'10-2024'!E43+'11-2024'!E43+'12-2024'!E43</f>
        <v>116976.75</v>
      </c>
      <c r="F43" s="22">
        <f>+'01-2024'!F43+'02-2024'!F43+'03-2024'!F43+'04-2024'!F43+'05-2024'!F43+'06-2024'!F43+'07-2024'!F43+'08-2024'!F43+'09-2024'!F43+'10-2024'!F43+'11-2024'!F43+'12-2024'!F43</f>
        <v>444576.47</v>
      </c>
      <c r="G43" s="22">
        <f>+'01-2024'!G43+'02-2024'!G43+'03-2024'!G43+'04-2024'!G43+'05-2024'!G43+'06-2024'!G43+'07-2024'!G43+'08-2024'!G43+'09-2024'!G43+'10-2024'!G43+'11-2024'!G43+'12-2024'!G43</f>
        <v>19236.73</v>
      </c>
      <c r="H43" s="22">
        <f>+'01-2024'!H43+'02-2024'!H43+'03-2024'!H43+'04-2024'!H43+'05-2024'!H43+'06-2024'!H43+'07-2024'!H43+'08-2024'!H43+'09-2024'!H43+'10-2024'!H43+'11-2024'!H43+'12-2024'!H43</f>
        <v>3847.35</v>
      </c>
      <c r="I43" s="22">
        <f>+'01-2024'!I43+'02-2024'!I43+'03-2024'!I43+'04-2024'!I43+'05-2024'!I43+'06-2024'!I43+'07-2024'!I43+'08-2024'!I43+'09-2024'!I43+'10-2024'!I43+'11-2024'!I43+'12-2024'!I43</f>
        <v>153.89</v>
      </c>
      <c r="J43" s="22">
        <f>+'01-2024'!J43+'02-2024'!J43+'03-2024'!J43+'04-2024'!J43+'05-2024'!J43+'06-2024'!J43+'07-2024'!J43+'08-2024'!J43+'09-2024'!J43+'10-2024'!J43+'11-2024'!J43+'12-2024'!J43</f>
        <v>15235.49</v>
      </c>
      <c r="K43" s="22">
        <f>+'01-2024'!K43+'02-2024'!K43+'03-2024'!K43+'04-2024'!K43+'05-2024'!K43+'06-2024'!K43+'07-2024'!K43+'08-2024'!K43+'09-2024'!K43+'10-2024'!K43+'11-2024'!K43+'12-2024'!K43</f>
        <v>3543423.16</v>
      </c>
      <c r="L43" s="22">
        <f>+'01-2024'!L43+'02-2024'!L43+'03-2024'!L43+'04-2024'!L43+'05-2024'!L43+'06-2024'!L43+'07-2024'!L43+'08-2024'!L43+'09-2024'!L43+'10-2024'!L43+'11-2024'!L43+'12-2024'!L43</f>
        <v>708684.61</v>
      </c>
      <c r="M43" s="22">
        <f>+'01-2024'!M43+'02-2024'!M43+'03-2024'!M43+'04-2024'!M43+'05-2024'!M43+'06-2024'!M43+'07-2024'!M43+'08-2024'!M43+'09-2024'!M43+'10-2024'!M43+'11-2024'!M43+'12-2024'!M43</f>
        <v>2834738.55</v>
      </c>
      <c r="N43" s="71">
        <f t="shared" si="0"/>
        <v>3294550.51</v>
      </c>
    </row>
    <row r="44" spans="1:14" ht="12.75">
      <c r="A44" s="70">
        <f>+'01-2024'!A44</f>
        <v>33</v>
      </c>
      <c r="B44" s="21" t="str">
        <f>+'01-2024'!B44</f>
        <v>BOM JARDIM DE GOIAS</v>
      </c>
      <c r="C44" s="25">
        <f>+IF(ISERROR(('01-2024'!C44+'02-2024'!C44+'03-2024'!C44+'04-2024'!C44+'05-2024'!C44+'06-2024'!C44+'07-2024'!C44+'08-2024'!C44+'09-2024'!C44+'10-2024'!C44+'11-2024'!C44+'12-2024'!C44)/COUNTA('01-2024'!C44,'02-2024'!C44,'03-2024'!C44,'04-2024'!C44,'05-2024'!C44,'06-2024'!C44,'07-2024'!C44,'08-2024'!C44,'09-2024'!C44,'10-2024'!C44,'11-2024'!C44,'12-2024'!C44)),"",('01-2024'!C44+'02-2024'!C44+'03-2024'!C44+'04-2024'!C44+'05-2024'!C44+'06-2024'!C44+'07-2024'!C44+'08-2024'!C44+'09-2024'!C44+'10-2024'!C44+'11-2024'!C44+'12-2024'!C44)/COUNTA('01-2024'!C44,'02-2024'!C44,'03-2024'!C44,'04-2024'!C44,'05-2024'!C44,'06-2024'!C44,'07-2024'!C44,'08-2024'!C44,'09-2024'!C44,'10-2024'!C44,'11-2024'!C44,'12-2024'!C44))</f>
        <v>0.1578592</v>
      </c>
      <c r="D44" s="22">
        <f>+'01-2024'!D44+'02-2024'!D44+'03-2024'!D44+'04-2024'!D44+'05-2024'!D44+'06-2024'!D44+'07-2024'!D44+'08-2024'!D44+'09-2024'!D44+'10-2024'!D44+'11-2024'!D44+'12-2024'!D44</f>
        <v>70328.86</v>
      </c>
      <c r="E44" s="22">
        <f>+'01-2024'!E44+'02-2024'!E44+'03-2024'!E44+'04-2024'!E44+'05-2024'!E44+'06-2024'!E44+'07-2024'!E44+'08-2024'!E44+'09-2024'!E44+'10-2024'!E44+'11-2024'!E44+'12-2024'!E44</f>
        <v>15038.26</v>
      </c>
      <c r="F44" s="22">
        <f>+'01-2024'!F44+'02-2024'!F44+'03-2024'!F44+'04-2024'!F44+'05-2024'!F44+'06-2024'!F44+'07-2024'!F44+'08-2024'!F44+'09-2024'!F44+'10-2024'!F44+'11-2024'!F44+'12-2024'!F44</f>
        <v>55290.6</v>
      </c>
      <c r="G44" s="22">
        <f>+'01-2024'!G44+'02-2024'!G44+'03-2024'!G44+'04-2024'!G44+'05-2024'!G44+'06-2024'!G44+'07-2024'!G44+'08-2024'!G44+'09-2024'!G44+'10-2024'!G44+'11-2024'!G44+'12-2024'!G44</f>
        <v>4882.46</v>
      </c>
      <c r="H44" s="22">
        <f>+'01-2024'!H44+'02-2024'!H44+'03-2024'!H44+'04-2024'!H44+'05-2024'!H44+'06-2024'!H44+'07-2024'!H44+'08-2024'!H44+'09-2024'!H44+'10-2024'!H44+'11-2024'!H44+'12-2024'!H44</f>
        <v>976.49</v>
      </c>
      <c r="I44" s="22">
        <f>+'01-2024'!I44+'02-2024'!I44+'03-2024'!I44+'04-2024'!I44+'05-2024'!I44+'06-2024'!I44+'07-2024'!I44+'08-2024'!I44+'09-2024'!I44+'10-2024'!I44+'11-2024'!I44+'12-2024'!I44</f>
        <v>39.06</v>
      </c>
      <c r="J44" s="22">
        <f>+'01-2024'!J44+'02-2024'!J44+'03-2024'!J44+'04-2024'!J44+'05-2024'!J44+'06-2024'!J44+'07-2024'!J44+'08-2024'!J44+'09-2024'!J44+'10-2024'!J44+'11-2024'!J44+'12-2024'!J44</f>
        <v>3866.91</v>
      </c>
      <c r="K44" s="22">
        <f>+'01-2024'!K44+'02-2024'!K44+'03-2024'!K44+'04-2024'!K44+'05-2024'!K44+'06-2024'!K44+'07-2024'!K44+'08-2024'!K44+'09-2024'!K44+'10-2024'!K44+'11-2024'!K44+'12-2024'!K44</f>
        <v>892825.29</v>
      </c>
      <c r="L44" s="22">
        <f>+'01-2024'!L44+'02-2024'!L44+'03-2024'!L44+'04-2024'!L44+'05-2024'!L44+'06-2024'!L44+'07-2024'!L44+'08-2024'!L44+'09-2024'!L44+'10-2024'!L44+'11-2024'!L44+'12-2024'!L44</f>
        <v>178565.17</v>
      </c>
      <c r="M44" s="22">
        <f>+'01-2024'!M44+'02-2024'!M44+'03-2024'!M44+'04-2024'!M44+'05-2024'!M44+'06-2024'!M44+'07-2024'!M44+'08-2024'!M44+'09-2024'!M44+'10-2024'!M44+'11-2024'!M44+'12-2024'!M44</f>
        <v>714260.12</v>
      </c>
      <c r="N44" s="71">
        <f t="shared" si="0"/>
        <v>773417.63</v>
      </c>
    </row>
    <row r="45" spans="1:14" ht="12.75">
      <c r="A45" s="70">
        <f>+'01-2024'!A45</f>
        <v>34</v>
      </c>
      <c r="B45" s="21" t="str">
        <f>+'01-2024'!B45</f>
        <v>BOM JESUS</v>
      </c>
      <c r="C45" s="25">
        <f>+IF(ISERROR(('01-2024'!C45+'02-2024'!C45+'03-2024'!C45+'04-2024'!C45+'05-2024'!C45+'06-2024'!C45+'07-2024'!C45+'08-2024'!C45+'09-2024'!C45+'10-2024'!C45+'11-2024'!C45+'12-2024'!C45)/COUNTA('01-2024'!C45,'02-2024'!C45,'03-2024'!C45,'04-2024'!C45,'05-2024'!C45,'06-2024'!C45,'07-2024'!C45,'08-2024'!C45,'09-2024'!C45,'10-2024'!C45,'11-2024'!C45,'12-2024'!C45)),"",('01-2024'!C45+'02-2024'!C45+'03-2024'!C45+'04-2024'!C45+'05-2024'!C45+'06-2024'!C45+'07-2024'!C45+'08-2024'!C45+'09-2024'!C45+'10-2024'!C45+'11-2024'!C45+'12-2024'!C45)/COUNTA('01-2024'!C45,'02-2024'!C45,'03-2024'!C45,'04-2024'!C45,'05-2024'!C45,'06-2024'!C45,'07-2024'!C45,'08-2024'!C45,'09-2024'!C45,'10-2024'!C45,'11-2024'!C45,'12-2024'!C45))</f>
        <v>0.4856924</v>
      </c>
      <c r="D45" s="22">
        <f>+'01-2024'!D45+'02-2024'!D45+'03-2024'!D45+'04-2024'!D45+'05-2024'!D45+'06-2024'!D45+'07-2024'!D45+'08-2024'!D45+'09-2024'!D45+'10-2024'!D45+'11-2024'!D45+'12-2024'!D45</f>
        <v>634185.27</v>
      </c>
      <c r="E45" s="22">
        <f>+'01-2024'!E45+'02-2024'!E45+'03-2024'!E45+'04-2024'!E45+'05-2024'!E45+'06-2024'!E45+'07-2024'!E45+'08-2024'!E45+'09-2024'!E45+'10-2024'!E45+'11-2024'!E45+'12-2024'!E45</f>
        <v>128562.37</v>
      </c>
      <c r="F45" s="22">
        <f>+'01-2024'!F45+'02-2024'!F45+'03-2024'!F45+'04-2024'!F45+'05-2024'!F45+'06-2024'!F45+'07-2024'!F45+'08-2024'!F45+'09-2024'!F45+'10-2024'!F45+'11-2024'!F45+'12-2024'!F45</f>
        <v>505622.9</v>
      </c>
      <c r="G45" s="22">
        <f>+'01-2024'!G45+'02-2024'!G45+'03-2024'!G45+'04-2024'!G45+'05-2024'!G45+'06-2024'!G45+'07-2024'!G45+'08-2024'!G45+'09-2024'!G45+'10-2024'!G45+'11-2024'!G45+'12-2024'!G45</f>
        <v>15022.08</v>
      </c>
      <c r="H45" s="22">
        <f>+'01-2024'!H45+'02-2024'!H45+'03-2024'!H45+'04-2024'!H45+'05-2024'!H45+'06-2024'!H45+'07-2024'!H45+'08-2024'!H45+'09-2024'!H45+'10-2024'!H45+'11-2024'!H45+'12-2024'!H45</f>
        <v>3004.42</v>
      </c>
      <c r="I45" s="22">
        <f>+'01-2024'!I45+'02-2024'!I45+'03-2024'!I45+'04-2024'!I45+'05-2024'!I45+'06-2024'!I45+'07-2024'!I45+'08-2024'!I45+'09-2024'!I45+'10-2024'!I45+'11-2024'!I45+'12-2024'!I45</f>
        <v>120.18</v>
      </c>
      <c r="J45" s="22">
        <f>+'01-2024'!J45+'02-2024'!J45+'03-2024'!J45+'04-2024'!J45+'05-2024'!J45+'06-2024'!J45+'07-2024'!J45+'08-2024'!J45+'09-2024'!J45+'10-2024'!J45+'11-2024'!J45+'12-2024'!J45</f>
        <v>11897.48</v>
      </c>
      <c r="K45" s="22">
        <f>+'01-2024'!K45+'02-2024'!K45+'03-2024'!K45+'04-2024'!K45+'05-2024'!K45+'06-2024'!K45+'07-2024'!K45+'08-2024'!K45+'09-2024'!K45+'10-2024'!K45+'11-2024'!K45+'12-2024'!K45</f>
        <v>2661801.78</v>
      </c>
      <c r="L45" s="22">
        <f>+'01-2024'!L45+'02-2024'!L45+'03-2024'!L45+'04-2024'!L45+'05-2024'!L45+'06-2024'!L45+'07-2024'!L45+'08-2024'!L45+'09-2024'!L45+'10-2024'!L45+'11-2024'!L45+'12-2024'!L45</f>
        <v>532360.37</v>
      </c>
      <c r="M45" s="22">
        <f>+'01-2024'!M45+'02-2024'!M45+'03-2024'!M45+'04-2024'!M45+'05-2024'!M45+'06-2024'!M45+'07-2024'!M45+'08-2024'!M45+'09-2024'!M45+'10-2024'!M45+'11-2024'!M45+'12-2024'!M45</f>
        <v>2129441.41</v>
      </c>
      <c r="N45" s="71">
        <f t="shared" si="0"/>
        <v>2646961.79</v>
      </c>
    </row>
    <row r="46" spans="1:14" ht="12.75">
      <c r="A46" s="70">
        <f>+'01-2024'!A46</f>
        <v>35</v>
      </c>
      <c r="B46" s="21" t="str">
        <f>+'01-2024'!B46</f>
        <v>BONFINOPOLIS</v>
      </c>
      <c r="C46" s="25">
        <f>+IF(ISERROR(('01-2024'!C46+'02-2024'!C46+'03-2024'!C46+'04-2024'!C46+'05-2024'!C46+'06-2024'!C46+'07-2024'!C46+'08-2024'!C46+'09-2024'!C46+'10-2024'!C46+'11-2024'!C46+'12-2024'!C46)/COUNTA('01-2024'!C46,'02-2024'!C46,'03-2024'!C46,'04-2024'!C46,'05-2024'!C46,'06-2024'!C46,'07-2024'!C46,'08-2024'!C46,'09-2024'!C46,'10-2024'!C46,'11-2024'!C46,'12-2024'!C46)),"",('01-2024'!C46+'02-2024'!C46+'03-2024'!C46+'04-2024'!C46+'05-2024'!C46+'06-2024'!C46+'07-2024'!C46+'08-2024'!C46+'09-2024'!C46+'10-2024'!C46+'11-2024'!C46+'12-2024'!C46)/COUNTA('01-2024'!C46,'02-2024'!C46,'03-2024'!C46,'04-2024'!C46,'05-2024'!C46,'06-2024'!C46,'07-2024'!C46,'08-2024'!C46,'09-2024'!C46,'10-2024'!C46,'11-2024'!C46,'12-2024'!C46))</f>
        <v>0.0875397</v>
      </c>
      <c r="D46" s="22">
        <f>+'01-2024'!D46+'02-2024'!D46+'03-2024'!D46+'04-2024'!D46+'05-2024'!D46+'06-2024'!D46+'07-2024'!D46+'08-2024'!D46+'09-2024'!D46+'10-2024'!D46+'11-2024'!D46+'12-2024'!D46</f>
        <v>104994.67</v>
      </c>
      <c r="E46" s="22">
        <f>+'01-2024'!E46+'02-2024'!E46+'03-2024'!E46+'04-2024'!E46+'05-2024'!E46+'06-2024'!E46+'07-2024'!E46+'08-2024'!E46+'09-2024'!E46+'10-2024'!E46+'11-2024'!E46+'12-2024'!E46</f>
        <v>21824.83</v>
      </c>
      <c r="F46" s="22">
        <f>+'01-2024'!F46+'02-2024'!F46+'03-2024'!F46+'04-2024'!F46+'05-2024'!F46+'06-2024'!F46+'07-2024'!F46+'08-2024'!F46+'09-2024'!F46+'10-2024'!F46+'11-2024'!F46+'12-2024'!F46</f>
        <v>83169.84</v>
      </c>
      <c r="G46" s="22">
        <f>+'01-2024'!G46+'02-2024'!G46+'03-2024'!G46+'04-2024'!G46+'05-2024'!G46+'06-2024'!G46+'07-2024'!G46+'08-2024'!G46+'09-2024'!G46+'10-2024'!G46+'11-2024'!G46+'12-2024'!G46</f>
        <v>2707.53</v>
      </c>
      <c r="H46" s="22">
        <f>+'01-2024'!H46+'02-2024'!H46+'03-2024'!H46+'04-2024'!H46+'05-2024'!H46+'06-2024'!H46+'07-2024'!H46+'08-2024'!H46+'09-2024'!H46+'10-2024'!H46+'11-2024'!H46+'12-2024'!H46</f>
        <v>541.51</v>
      </c>
      <c r="I46" s="22">
        <f>+'01-2024'!I46+'02-2024'!I46+'03-2024'!I46+'04-2024'!I46+'05-2024'!I46+'06-2024'!I46+'07-2024'!I46+'08-2024'!I46+'09-2024'!I46+'10-2024'!I46+'11-2024'!I46+'12-2024'!I46</f>
        <v>21.66</v>
      </c>
      <c r="J46" s="22">
        <f>+'01-2024'!J46+'02-2024'!J46+'03-2024'!J46+'04-2024'!J46+'05-2024'!J46+'06-2024'!J46+'07-2024'!J46+'08-2024'!J46+'09-2024'!J46+'10-2024'!J46+'11-2024'!J46+'12-2024'!J46</f>
        <v>2144.36</v>
      </c>
      <c r="K46" s="22">
        <f>+'01-2024'!K46+'02-2024'!K46+'03-2024'!K46+'04-2024'!K46+'05-2024'!K46+'06-2024'!K46+'07-2024'!K46+'08-2024'!K46+'09-2024'!K46+'10-2024'!K46+'11-2024'!K46+'12-2024'!K46</f>
        <v>493036.51</v>
      </c>
      <c r="L46" s="22">
        <f>+'01-2024'!L46+'02-2024'!L46+'03-2024'!L46+'04-2024'!L46+'05-2024'!L46+'06-2024'!L46+'07-2024'!L46+'08-2024'!L46+'09-2024'!L46+'10-2024'!L46+'11-2024'!L46+'12-2024'!L46</f>
        <v>98607.32</v>
      </c>
      <c r="M46" s="22">
        <f>+'01-2024'!M46+'02-2024'!M46+'03-2024'!M46+'04-2024'!M46+'05-2024'!M46+'06-2024'!M46+'07-2024'!M46+'08-2024'!M46+'09-2024'!M46+'10-2024'!M46+'11-2024'!M46+'12-2024'!M46</f>
        <v>394429.19</v>
      </c>
      <c r="N46" s="71">
        <f t="shared" si="0"/>
        <v>479743.39</v>
      </c>
    </row>
    <row r="47" spans="1:14" ht="12.75">
      <c r="A47" s="70">
        <f>+'01-2024'!A47</f>
        <v>36</v>
      </c>
      <c r="B47" s="21" t="str">
        <f>+'01-2024'!B47</f>
        <v>BONOPOLIS</v>
      </c>
      <c r="C47" s="25">
        <f>+IF(ISERROR(('01-2024'!C47+'02-2024'!C47+'03-2024'!C47+'04-2024'!C47+'05-2024'!C47+'06-2024'!C47+'07-2024'!C47+'08-2024'!C47+'09-2024'!C47+'10-2024'!C47+'11-2024'!C47+'12-2024'!C47)/COUNTA('01-2024'!C47,'02-2024'!C47,'03-2024'!C47,'04-2024'!C47,'05-2024'!C47,'06-2024'!C47,'07-2024'!C47,'08-2024'!C47,'09-2024'!C47,'10-2024'!C47,'11-2024'!C47,'12-2024'!C47)),"",('01-2024'!C47+'02-2024'!C47+'03-2024'!C47+'04-2024'!C47+'05-2024'!C47+'06-2024'!C47+'07-2024'!C47+'08-2024'!C47+'09-2024'!C47+'10-2024'!C47+'11-2024'!C47+'12-2024'!C47)/COUNTA('01-2024'!C47,'02-2024'!C47,'03-2024'!C47,'04-2024'!C47,'05-2024'!C47,'06-2024'!C47,'07-2024'!C47,'08-2024'!C47,'09-2024'!C47,'10-2024'!C47,'11-2024'!C47,'12-2024'!C47))</f>
        <v>0.1503195</v>
      </c>
      <c r="D47" s="22">
        <f>+'01-2024'!D47+'02-2024'!D47+'03-2024'!D47+'04-2024'!D47+'05-2024'!D47+'06-2024'!D47+'07-2024'!D47+'08-2024'!D47+'09-2024'!D47+'10-2024'!D47+'11-2024'!D47+'12-2024'!D47</f>
        <v>40640.41</v>
      </c>
      <c r="E47" s="22">
        <f>+'01-2024'!E47+'02-2024'!E47+'03-2024'!E47+'04-2024'!E47+'05-2024'!E47+'06-2024'!E47+'07-2024'!E47+'08-2024'!E47+'09-2024'!E47+'10-2024'!E47+'11-2024'!E47+'12-2024'!E47</f>
        <v>8543.63</v>
      </c>
      <c r="F47" s="22">
        <f>+'01-2024'!F47+'02-2024'!F47+'03-2024'!F47+'04-2024'!F47+'05-2024'!F47+'06-2024'!F47+'07-2024'!F47+'08-2024'!F47+'09-2024'!F47+'10-2024'!F47+'11-2024'!F47+'12-2024'!F47</f>
        <v>32096.78</v>
      </c>
      <c r="G47" s="22">
        <f>+'01-2024'!G47+'02-2024'!G47+'03-2024'!G47+'04-2024'!G47+'05-2024'!G47+'06-2024'!G47+'07-2024'!G47+'08-2024'!G47+'09-2024'!G47+'10-2024'!G47+'11-2024'!G47+'12-2024'!G47</f>
        <v>4649.25</v>
      </c>
      <c r="H47" s="22">
        <f>+'01-2024'!H47+'02-2024'!H47+'03-2024'!H47+'04-2024'!H47+'05-2024'!H47+'06-2024'!H47+'07-2024'!H47+'08-2024'!H47+'09-2024'!H47+'10-2024'!H47+'11-2024'!H47+'12-2024'!H47</f>
        <v>929.85</v>
      </c>
      <c r="I47" s="22">
        <f>+'01-2024'!I47+'02-2024'!I47+'03-2024'!I47+'04-2024'!I47+'05-2024'!I47+'06-2024'!I47+'07-2024'!I47+'08-2024'!I47+'09-2024'!I47+'10-2024'!I47+'11-2024'!I47+'12-2024'!I47</f>
        <v>37.19</v>
      </c>
      <c r="J47" s="22">
        <f>+'01-2024'!J47+'02-2024'!J47+'03-2024'!J47+'04-2024'!J47+'05-2024'!J47+'06-2024'!J47+'07-2024'!J47+'08-2024'!J47+'09-2024'!J47+'10-2024'!J47+'11-2024'!J47+'12-2024'!J47</f>
        <v>3682.21</v>
      </c>
      <c r="K47" s="22">
        <f>+'01-2024'!K47+'02-2024'!K47+'03-2024'!K47+'04-2024'!K47+'05-2024'!K47+'06-2024'!K47+'07-2024'!K47+'08-2024'!K47+'09-2024'!K47+'10-2024'!K47+'11-2024'!K47+'12-2024'!K47</f>
        <v>831979.32</v>
      </c>
      <c r="L47" s="22">
        <f>+'01-2024'!L47+'02-2024'!L47+'03-2024'!L47+'04-2024'!L47+'05-2024'!L47+'06-2024'!L47+'07-2024'!L47+'08-2024'!L47+'09-2024'!L47+'10-2024'!L47+'11-2024'!L47+'12-2024'!L47</f>
        <v>166395.92</v>
      </c>
      <c r="M47" s="22">
        <f>+'01-2024'!M47+'02-2024'!M47+'03-2024'!M47+'04-2024'!M47+'05-2024'!M47+'06-2024'!M47+'07-2024'!M47+'08-2024'!M47+'09-2024'!M47+'10-2024'!M47+'11-2024'!M47+'12-2024'!M47</f>
        <v>665583.4</v>
      </c>
      <c r="N47" s="71">
        <f t="shared" si="0"/>
        <v>701362.39</v>
      </c>
    </row>
    <row r="48" spans="1:14" ht="12.75">
      <c r="A48" s="70">
        <f>+'01-2024'!A48</f>
        <v>37</v>
      </c>
      <c r="B48" s="21" t="str">
        <f>+'01-2024'!B48</f>
        <v>BRAZABRANTES</v>
      </c>
      <c r="C48" s="25">
        <f>+IF(ISERROR(('01-2024'!C48+'02-2024'!C48+'03-2024'!C48+'04-2024'!C48+'05-2024'!C48+'06-2024'!C48+'07-2024'!C48+'08-2024'!C48+'09-2024'!C48+'10-2024'!C48+'11-2024'!C48+'12-2024'!C48)/COUNTA('01-2024'!C48,'02-2024'!C48,'03-2024'!C48,'04-2024'!C48,'05-2024'!C48,'06-2024'!C48,'07-2024'!C48,'08-2024'!C48,'09-2024'!C48,'10-2024'!C48,'11-2024'!C48,'12-2024'!C48)),"",('01-2024'!C48+'02-2024'!C48+'03-2024'!C48+'04-2024'!C48+'05-2024'!C48+'06-2024'!C48+'07-2024'!C48+'08-2024'!C48+'09-2024'!C48+'10-2024'!C48+'11-2024'!C48+'12-2024'!C48)/COUNTA('01-2024'!C48,'02-2024'!C48,'03-2024'!C48,'04-2024'!C48,'05-2024'!C48,'06-2024'!C48,'07-2024'!C48,'08-2024'!C48,'09-2024'!C48,'10-2024'!C48,'11-2024'!C48,'12-2024'!C48))</f>
        <v>0.0639642</v>
      </c>
      <c r="D48" s="22">
        <f>+'01-2024'!D48+'02-2024'!D48+'03-2024'!D48+'04-2024'!D48+'05-2024'!D48+'06-2024'!D48+'07-2024'!D48+'08-2024'!D48+'09-2024'!D48+'10-2024'!D48+'11-2024'!D48+'12-2024'!D48</f>
        <v>18946.13</v>
      </c>
      <c r="E48" s="22">
        <f>+'01-2024'!E48+'02-2024'!E48+'03-2024'!E48+'04-2024'!E48+'05-2024'!E48+'06-2024'!E48+'07-2024'!E48+'08-2024'!E48+'09-2024'!E48+'10-2024'!E48+'11-2024'!E48+'12-2024'!E48</f>
        <v>3799.47</v>
      </c>
      <c r="F48" s="22">
        <f>+'01-2024'!F48+'02-2024'!F48+'03-2024'!F48+'04-2024'!F48+'05-2024'!F48+'06-2024'!F48+'07-2024'!F48+'08-2024'!F48+'09-2024'!F48+'10-2024'!F48+'11-2024'!F48+'12-2024'!F48</f>
        <v>15146.66</v>
      </c>
      <c r="G48" s="22">
        <f>+'01-2024'!G48+'02-2024'!G48+'03-2024'!G48+'04-2024'!G48+'05-2024'!G48+'06-2024'!G48+'07-2024'!G48+'08-2024'!G48+'09-2024'!G48+'10-2024'!G48+'11-2024'!G48+'12-2024'!G48</f>
        <v>1978.36</v>
      </c>
      <c r="H48" s="22">
        <f>+'01-2024'!H48+'02-2024'!H48+'03-2024'!H48+'04-2024'!H48+'05-2024'!H48+'06-2024'!H48+'07-2024'!H48+'08-2024'!H48+'09-2024'!H48+'10-2024'!H48+'11-2024'!H48+'12-2024'!H48</f>
        <v>395.67</v>
      </c>
      <c r="I48" s="22">
        <f>+'01-2024'!I48+'02-2024'!I48+'03-2024'!I48+'04-2024'!I48+'05-2024'!I48+'06-2024'!I48+'07-2024'!I48+'08-2024'!I48+'09-2024'!I48+'10-2024'!I48+'11-2024'!I48+'12-2024'!I48</f>
        <v>15.83</v>
      </c>
      <c r="J48" s="22">
        <f>+'01-2024'!J48+'02-2024'!J48+'03-2024'!J48+'04-2024'!J48+'05-2024'!J48+'06-2024'!J48+'07-2024'!J48+'08-2024'!J48+'09-2024'!J48+'10-2024'!J48+'11-2024'!J48+'12-2024'!J48</f>
        <v>1566.86</v>
      </c>
      <c r="K48" s="22">
        <f>+'01-2024'!K48+'02-2024'!K48+'03-2024'!K48+'04-2024'!K48+'05-2024'!K48+'06-2024'!K48+'07-2024'!K48+'08-2024'!K48+'09-2024'!K48+'10-2024'!K48+'11-2024'!K48+'12-2024'!K48</f>
        <v>358546.57</v>
      </c>
      <c r="L48" s="22">
        <f>+'01-2024'!L48+'02-2024'!L48+'03-2024'!L48+'04-2024'!L48+'05-2024'!L48+'06-2024'!L48+'07-2024'!L48+'08-2024'!L48+'09-2024'!L48+'10-2024'!L48+'11-2024'!L48+'12-2024'!L48</f>
        <v>71709.26</v>
      </c>
      <c r="M48" s="22">
        <f>+'01-2024'!M48+'02-2024'!M48+'03-2024'!M48+'04-2024'!M48+'05-2024'!M48+'06-2024'!M48+'07-2024'!M48+'08-2024'!M48+'09-2024'!M48+'10-2024'!M48+'11-2024'!M48+'12-2024'!M48</f>
        <v>286837.31</v>
      </c>
      <c r="N48" s="71">
        <f t="shared" si="0"/>
        <v>303550.83</v>
      </c>
    </row>
    <row r="49" spans="1:14" ht="12.75">
      <c r="A49" s="70">
        <f>+'01-2024'!A49</f>
        <v>38</v>
      </c>
      <c r="B49" s="21" t="str">
        <f>+'01-2024'!B49</f>
        <v>BRITANIA</v>
      </c>
      <c r="C49" s="25">
        <f>+IF(ISERROR(('01-2024'!C49+'02-2024'!C49+'03-2024'!C49+'04-2024'!C49+'05-2024'!C49+'06-2024'!C49+'07-2024'!C49+'08-2024'!C49+'09-2024'!C49+'10-2024'!C49+'11-2024'!C49+'12-2024'!C49)/COUNTA('01-2024'!C49,'02-2024'!C49,'03-2024'!C49,'04-2024'!C49,'05-2024'!C49,'06-2024'!C49,'07-2024'!C49,'08-2024'!C49,'09-2024'!C49,'10-2024'!C49,'11-2024'!C49,'12-2024'!C49)),"",('01-2024'!C49+'02-2024'!C49+'03-2024'!C49+'04-2024'!C49+'05-2024'!C49+'06-2024'!C49+'07-2024'!C49+'08-2024'!C49+'09-2024'!C49+'10-2024'!C49+'11-2024'!C49+'12-2024'!C49)/COUNTA('01-2024'!C49,'02-2024'!C49,'03-2024'!C49,'04-2024'!C49,'05-2024'!C49,'06-2024'!C49,'07-2024'!C49,'08-2024'!C49,'09-2024'!C49,'10-2024'!C49,'11-2024'!C49,'12-2024'!C49))</f>
        <v>0.1500582</v>
      </c>
      <c r="D49" s="22">
        <f>+'01-2024'!D49+'02-2024'!D49+'03-2024'!D49+'04-2024'!D49+'05-2024'!D49+'06-2024'!D49+'07-2024'!D49+'08-2024'!D49+'09-2024'!D49+'10-2024'!D49+'11-2024'!D49+'12-2024'!D49</f>
        <v>88925.46</v>
      </c>
      <c r="E49" s="22">
        <f>+'01-2024'!E49+'02-2024'!E49+'03-2024'!E49+'04-2024'!E49+'05-2024'!E49+'06-2024'!E49+'07-2024'!E49+'08-2024'!E49+'09-2024'!E49+'10-2024'!E49+'11-2024'!E49+'12-2024'!E49</f>
        <v>17144.91</v>
      </c>
      <c r="F49" s="22">
        <f>+'01-2024'!F49+'02-2024'!F49+'03-2024'!F49+'04-2024'!F49+'05-2024'!F49+'06-2024'!F49+'07-2024'!F49+'08-2024'!F49+'09-2024'!F49+'10-2024'!F49+'11-2024'!F49+'12-2024'!F49</f>
        <v>71780.55</v>
      </c>
      <c r="G49" s="22">
        <f>+'01-2024'!G49+'02-2024'!G49+'03-2024'!G49+'04-2024'!G49+'05-2024'!G49+'06-2024'!G49+'07-2024'!G49+'08-2024'!G49+'09-2024'!G49+'10-2024'!G49+'11-2024'!G49+'12-2024'!G49</f>
        <v>4641.18</v>
      </c>
      <c r="H49" s="22">
        <f>+'01-2024'!H49+'02-2024'!H49+'03-2024'!H49+'04-2024'!H49+'05-2024'!H49+'06-2024'!H49+'07-2024'!H49+'08-2024'!H49+'09-2024'!H49+'10-2024'!H49+'11-2024'!H49+'12-2024'!H49</f>
        <v>928.24</v>
      </c>
      <c r="I49" s="22">
        <f>+'01-2024'!I49+'02-2024'!I49+'03-2024'!I49+'04-2024'!I49+'05-2024'!I49+'06-2024'!I49+'07-2024'!I49+'08-2024'!I49+'09-2024'!I49+'10-2024'!I49+'11-2024'!I49+'12-2024'!I49</f>
        <v>37.13</v>
      </c>
      <c r="J49" s="22">
        <f>+'01-2024'!J49+'02-2024'!J49+'03-2024'!J49+'04-2024'!J49+'05-2024'!J49+'06-2024'!J49+'07-2024'!J49+'08-2024'!J49+'09-2024'!J49+'10-2024'!J49+'11-2024'!J49+'12-2024'!J49</f>
        <v>3675.81</v>
      </c>
      <c r="K49" s="22">
        <f>+'01-2024'!K49+'02-2024'!K49+'03-2024'!K49+'04-2024'!K49+'05-2024'!K49+'06-2024'!K49+'07-2024'!K49+'08-2024'!K49+'09-2024'!K49+'10-2024'!K49+'11-2024'!K49+'12-2024'!K49</f>
        <v>848208.98</v>
      </c>
      <c r="L49" s="22">
        <f>+'01-2024'!L49+'02-2024'!L49+'03-2024'!L49+'04-2024'!L49+'05-2024'!L49+'06-2024'!L49+'07-2024'!L49+'08-2024'!L49+'09-2024'!L49+'10-2024'!L49+'11-2024'!L49+'12-2024'!L49</f>
        <v>169641.78</v>
      </c>
      <c r="M49" s="22">
        <f>+'01-2024'!M49+'02-2024'!M49+'03-2024'!M49+'04-2024'!M49+'05-2024'!M49+'06-2024'!M49+'07-2024'!M49+'08-2024'!M49+'09-2024'!M49+'10-2024'!M49+'11-2024'!M49+'12-2024'!M49</f>
        <v>678567.2</v>
      </c>
      <c r="N49" s="71">
        <f t="shared" si="0"/>
        <v>754023.5599999999</v>
      </c>
    </row>
    <row r="50" spans="1:14" ht="12.75">
      <c r="A50" s="70">
        <f>+'01-2024'!A50</f>
        <v>39</v>
      </c>
      <c r="B50" s="21" t="str">
        <f>+'01-2024'!B50</f>
        <v>BURITI ALEGRE</v>
      </c>
      <c r="C50" s="25">
        <f>+IF(ISERROR(('01-2024'!C50+'02-2024'!C50+'03-2024'!C50+'04-2024'!C50+'05-2024'!C50+'06-2024'!C50+'07-2024'!C50+'08-2024'!C50+'09-2024'!C50+'10-2024'!C50+'11-2024'!C50+'12-2024'!C50)/COUNTA('01-2024'!C50,'02-2024'!C50,'03-2024'!C50,'04-2024'!C50,'05-2024'!C50,'06-2024'!C50,'07-2024'!C50,'08-2024'!C50,'09-2024'!C50,'10-2024'!C50,'11-2024'!C50,'12-2024'!C50)),"",('01-2024'!C50+'02-2024'!C50+'03-2024'!C50+'04-2024'!C50+'05-2024'!C50+'06-2024'!C50+'07-2024'!C50+'08-2024'!C50+'09-2024'!C50+'10-2024'!C50+'11-2024'!C50+'12-2024'!C50)/COUNTA('01-2024'!C50,'02-2024'!C50,'03-2024'!C50,'04-2024'!C50,'05-2024'!C50,'06-2024'!C50,'07-2024'!C50,'08-2024'!C50,'09-2024'!C50,'10-2024'!C50,'11-2024'!C50,'12-2024'!C50))</f>
        <v>0.229291</v>
      </c>
      <c r="D50" s="22">
        <f>+'01-2024'!D50+'02-2024'!D50+'03-2024'!D50+'04-2024'!D50+'05-2024'!D50+'06-2024'!D50+'07-2024'!D50+'08-2024'!D50+'09-2024'!D50+'10-2024'!D50+'11-2024'!D50+'12-2024'!D50</f>
        <v>148652.86</v>
      </c>
      <c r="E50" s="22">
        <f>+'01-2024'!E50+'02-2024'!E50+'03-2024'!E50+'04-2024'!E50+'05-2024'!E50+'06-2024'!E50+'07-2024'!E50+'08-2024'!E50+'09-2024'!E50+'10-2024'!E50+'11-2024'!E50+'12-2024'!E50</f>
        <v>30805.46</v>
      </c>
      <c r="F50" s="22">
        <f>+'01-2024'!F50+'02-2024'!F50+'03-2024'!F50+'04-2024'!F50+'05-2024'!F50+'06-2024'!F50+'07-2024'!F50+'08-2024'!F50+'09-2024'!F50+'10-2024'!F50+'11-2024'!F50+'12-2024'!F50</f>
        <v>117847.4</v>
      </c>
      <c r="G50" s="22">
        <f>+'01-2024'!G50+'02-2024'!G50+'03-2024'!G50+'04-2024'!G50+'05-2024'!G50+'06-2024'!G50+'07-2024'!G50+'08-2024'!G50+'09-2024'!G50+'10-2024'!G50+'11-2024'!G50+'12-2024'!G50</f>
        <v>7091.76</v>
      </c>
      <c r="H50" s="22">
        <f>+'01-2024'!H50+'02-2024'!H50+'03-2024'!H50+'04-2024'!H50+'05-2024'!H50+'06-2024'!H50+'07-2024'!H50+'08-2024'!H50+'09-2024'!H50+'10-2024'!H50+'11-2024'!H50+'12-2024'!H50</f>
        <v>1418.35</v>
      </c>
      <c r="I50" s="22">
        <f>+'01-2024'!I50+'02-2024'!I50+'03-2024'!I50+'04-2024'!I50+'05-2024'!I50+'06-2024'!I50+'07-2024'!I50+'08-2024'!I50+'09-2024'!I50+'10-2024'!I50+'11-2024'!I50+'12-2024'!I50</f>
        <v>56.73</v>
      </c>
      <c r="J50" s="22">
        <f>+'01-2024'!J50+'02-2024'!J50+'03-2024'!J50+'04-2024'!J50+'05-2024'!J50+'06-2024'!J50+'07-2024'!J50+'08-2024'!J50+'09-2024'!J50+'10-2024'!J50+'11-2024'!J50+'12-2024'!J50</f>
        <v>5616.68</v>
      </c>
      <c r="K50" s="22">
        <f>+'01-2024'!K50+'02-2024'!K50+'03-2024'!K50+'04-2024'!K50+'05-2024'!K50+'06-2024'!K50+'07-2024'!K50+'08-2024'!K50+'09-2024'!K50+'10-2024'!K50+'11-2024'!K50+'12-2024'!K50</f>
        <v>1294435.61</v>
      </c>
      <c r="L50" s="22">
        <f>+'01-2024'!L50+'02-2024'!L50+'03-2024'!L50+'04-2024'!L50+'05-2024'!L50+'06-2024'!L50+'07-2024'!L50+'08-2024'!L50+'09-2024'!L50+'10-2024'!L50+'11-2024'!L50+'12-2024'!L50</f>
        <v>258887.1</v>
      </c>
      <c r="M50" s="22">
        <f>+'01-2024'!M50+'02-2024'!M50+'03-2024'!M50+'04-2024'!M50+'05-2024'!M50+'06-2024'!M50+'07-2024'!M50+'08-2024'!M50+'09-2024'!M50+'10-2024'!M50+'11-2024'!M50+'12-2024'!M50</f>
        <v>1035548.51</v>
      </c>
      <c r="N50" s="71">
        <f t="shared" si="0"/>
        <v>1159012.59</v>
      </c>
    </row>
    <row r="51" spans="1:14" ht="12.75">
      <c r="A51" s="70">
        <f>+'01-2024'!A51</f>
        <v>40</v>
      </c>
      <c r="B51" s="21" t="str">
        <f>+'01-2024'!B51</f>
        <v>BURITI DE GOIAS</v>
      </c>
      <c r="C51" s="25">
        <f>+IF(ISERROR(('01-2024'!C51+'02-2024'!C51+'03-2024'!C51+'04-2024'!C51+'05-2024'!C51+'06-2024'!C51+'07-2024'!C51+'08-2024'!C51+'09-2024'!C51+'10-2024'!C51+'11-2024'!C51+'12-2024'!C51)/COUNTA('01-2024'!C51,'02-2024'!C51,'03-2024'!C51,'04-2024'!C51,'05-2024'!C51,'06-2024'!C51,'07-2024'!C51,'08-2024'!C51,'09-2024'!C51,'10-2024'!C51,'11-2024'!C51,'12-2024'!C51)),"",('01-2024'!C51+'02-2024'!C51+'03-2024'!C51+'04-2024'!C51+'05-2024'!C51+'06-2024'!C51+'07-2024'!C51+'08-2024'!C51+'09-2024'!C51+'10-2024'!C51+'11-2024'!C51+'12-2024'!C51)/COUNTA('01-2024'!C51,'02-2024'!C51,'03-2024'!C51,'04-2024'!C51,'05-2024'!C51,'06-2024'!C51,'07-2024'!C51,'08-2024'!C51,'09-2024'!C51,'10-2024'!C51,'11-2024'!C51,'12-2024'!C51))</f>
        <v>0.0782724</v>
      </c>
      <c r="D51" s="22">
        <f>+'01-2024'!D51+'02-2024'!D51+'03-2024'!D51+'04-2024'!D51+'05-2024'!D51+'06-2024'!D51+'07-2024'!D51+'08-2024'!D51+'09-2024'!D51+'10-2024'!D51+'11-2024'!D51+'12-2024'!D51</f>
        <v>21765.87</v>
      </c>
      <c r="E51" s="22">
        <f>+'01-2024'!E51+'02-2024'!E51+'03-2024'!E51+'04-2024'!E51+'05-2024'!E51+'06-2024'!E51+'07-2024'!E51+'08-2024'!E51+'09-2024'!E51+'10-2024'!E51+'11-2024'!E51+'12-2024'!E51</f>
        <v>4742.98</v>
      </c>
      <c r="F51" s="22">
        <f>+'01-2024'!F51+'02-2024'!F51+'03-2024'!F51+'04-2024'!F51+'05-2024'!F51+'06-2024'!F51+'07-2024'!F51+'08-2024'!F51+'09-2024'!F51+'10-2024'!F51+'11-2024'!F51+'12-2024'!F51</f>
        <v>17022.89</v>
      </c>
      <c r="G51" s="22">
        <f>+'01-2024'!G51+'02-2024'!G51+'03-2024'!G51+'04-2024'!G51+'05-2024'!G51+'06-2024'!G51+'07-2024'!G51+'08-2024'!G51+'09-2024'!G51+'10-2024'!G51+'11-2024'!G51+'12-2024'!G51</f>
        <v>2420.91</v>
      </c>
      <c r="H51" s="22">
        <f>+'01-2024'!H51+'02-2024'!H51+'03-2024'!H51+'04-2024'!H51+'05-2024'!H51+'06-2024'!H51+'07-2024'!H51+'08-2024'!H51+'09-2024'!H51+'10-2024'!H51+'11-2024'!H51+'12-2024'!H51</f>
        <v>484.18</v>
      </c>
      <c r="I51" s="22">
        <f>+'01-2024'!I51+'02-2024'!I51+'03-2024'!I51+'04-2024'!I51+'05-2024'!I51+'06-2024'!I51+'07-2024'!I51+'08-2024'!I51+'09-2024'!I51+'10-2024'!I51+'11-2024'!I51+'12-2024'!I51</f>
        <v>19.37</v>
      </c>
      <c r="J51" s="22">
        <f>+'01-2024'!J51+'02-2024'!J51+'03-2024'!J51+'04-2024'!J51+'05-2024'!J51+'06-2024'!J51+'07-2024'!J51+'08-2024'!J51+'09-2024'!J51+'10-2024'!J51+'11-2024'!J51+'12-2024'!J51</f>
        <v>1917.36</v>
      </c>
      <c r="K51" s="22">
        <f>+'01-2024'!K51+'02-2024'!K51+'03-2024'!K51+'04-2024'!K51+'05-2024'!K51+'06-2024'!K51+'07-2024'!K51+'08-2024'!K51+'09-2024'!K51+'10-2024'!K51+'11-2024'!K51+'12-2024'!K51</f>
        <v>440999.01</v>
      </c>
      <c r="L51" s="22">
        <f>+'01-2024'!L51+'02-2024'!L51+'03-2024'!L51+'04-2024'!L51+'05-2024'!L51+'06-2024'!L51+'07-2024'!L51+'08-2024'!L51+'09-2024'!L51+'10-2024'!L51+'11-2024'!L51+'12-2024'!L51</f>
        <v>88199.79</v>
      </c>
      <c r="M51" s="22">
        <f>+'01-2024'!M51+'02-2024'!M51+'03-2024'!M51+'04-2024'!M51+'05-2024'!M51+'06-2024'!M51+'07-2024'!M51+'08-2024'!M51+'09-2024'!M51+'10-2024'!M51+'11-2024'!M51+'12-2024'!M51</f>
        <v>352799.22</v>
      </c>
      <c r="N51" s="71">
        <f t="shared" si="0"/>
        <v>371739.47</v>
      </c>
    </row>
    <row r="52" spans="1:14" ht="12.75">
      <c r="A52" s="70">
        <f>+'01-2024'!A52</f>
        <v>41</v>
      </c>
      <c r="B52" s="21" t="str">
        <f>+'01-2024'!B52</f>
        <v>BURITINOPOLIS</v>
      </c>
      <c r="C52" s="25">
        <f>+IF(ISERROR(('01-2024'!C52+'02-2024'!C52+'03-2024'!C52+'04-2024'!C52+'05-2024'!C52+'06-2024'!C52+'07-2024'!C52+'08-2024'!C52+'09-2024'!C52+'10-2024'!C52+'11-2024'!C52+'12-2024'!C52)/COUNTA('01-2024'!C52,'02-2024'!C52,'03-2024'!C52,'04-2024'!C52,'05-2024'!C52,'06-2024'!C52,'07-2024'!C52,'08-2024'!C52,'09-2024'!C52,'10-2024'!C52,'11-2024'!C52,'12-2024'!C52)),"",('01-2024'!C52+'02-2024'!C52+'03-2024'!C52+'04-2024'!C52+'05-2024'!C52+'06-2024'!C52+'07-2024'!C52+'08-2024'!C52+'09-2024'!C52+'10-2024'!C52+'11-2024'!C52+'12-2024'!C52)/COUNTA('01-2024'!C52,'02-2024'!C52,'03-2024'!C52,'04-2024'!C52,'05-2024'!C52,'06-2024'!C52,'07-2024'!C52,'08-2024'!C52,'09-2024'!C52,'10-2024'!C52,'11-2024'!C52,'12-2024'!C52))</f>
        <v>0.0806537</v>
      </c>
      <c r="D52" s="22">
        <f>+'01-2024'!D52+'02-2024'!D52+'03-2024'!D52+'04-2024'!D52+'05-2024'!D52+'06-2024'!D52+'07-2024'!D52+'08-2024'!D52+'09-2024'!D52+'10-2024'!D52+'11-2024'!D52+'12-2024'!D52</f>
        <v>25117.95</v>
      </c>
      <c r="E52" s="22">
        <f>+'01-2024'!E52+'02-2024'!E52+'03-2024'!E52+'04-2024'!E52+'05-2024'!E52+'06-2024'!E52+'07-2024'!E52+'08-2024'!E52+'09-2024'!E52+'10-2024'!E52+'11-2024'!E52+'12-2024'!E52</f>
        <v>5342.75</v>
      </c>
      <c r="F52" s="22">
        <f>+'01-2024'!F52+'02-2024'!F52+'03-2024'!F52+'04-2024'!F52+'05-2024'!F52+'06-2024'!F52+'07-2024'!F52+'08-2024'!F52+'09-2024'!F52+'10-2024'!F52+'11-2024'!F52+'12-2024'!F52</f>
        <v>19775.2</v>
      </c>
      <c r="G52" s="22">
        <f>+'01-2024'!G52+'02-2024'!G52+'03-2024'!G52+'04-2024'!G52+'05-2024'!G52+'06-2024'!G52+'07-2024'!G52+'08-2024'!G52+'09-2024'!G52+'10-2024'!G52+'11-2024'!G52+'12-2024'!G52</f>
        <v>2494.55</v>
      </c>
      <c r="H52" s="22">
        <f>+'01-2024'!H52+'02-2024'!H52+'03-2024'!H52+'04-2024'!H52+'05-2024'!H52+'06-2024'!H52+'07-2024'!H52+'08-2024'!H52+'09-2024'!H52+'10-2024'!H52+'11-2024'!H52+'12-2024'!H52</f>
        <v>498.91</v>
      </c>
      <c r="I52" s="22">
        <f>+'01-2024'!I52+'02-2024'!I52+'03-2024'!I52+'04-2024'!I52+'05-2024'!I52+'06-2024'!I52+'07-2024'!I52+'08-2024'!I52+'09-2024'!I52+'10-2024'!I52+'11-2024'!I52+'12-2024'!I52</f>
        <v>19.96</v>
      </c>
      <c r="J52" s="22">
        <f>+'01-2024'!J52+'02-2024'!J52+'03-2024'!J52+'04-2024'!J52+'05-2024'!J52+'06-2024'!J52+'07-2024'!J52+'08-2024'!J52+'09-2024'!J52+'10-2024'!J52+'11-2024'!J52+'12-2024'!J52</f>
        <v>1975.68</v>
      </c>
      <c r="K52" s="22">
        <f>+'01-2024'!K52+'02-2024'!K52+'03-2024'!K52+'04-2024'!K52+'05-2024'!K52+'06-2024'!K52+'07-2024'!K52+'08-2024'!K52+'09-2024'!K52+'10-2024'!K52+'11-2024'!K52+'12-2024'!K52</f>
        <v>453073.9</v>
      </c>
      <c r="L52" s="22">
        <f>+'01-2024'!L52+'02-2024'!L52+'03-2024'!L52+'04-2024'!L52+'05-2024'!L52+'06-2024'!L52+'07-2024'!L52+'08-2024'!L52+'09-2024'!L52+'10-2024'!L52+'11-2024'!L52+'12-2024'!L52</f>
        <v>90614.76</v>
      </c>
      <c r="M52" s="22">
        <f>+'01-2024'!M52+'02-2024'!M52+'03-2024'!M52+'04-2024'!M52+'05-2024'!M52+'06-2024'!M52+'07-2024'!M52+'08-2024'!M52+'09-2024'!M52+'10-2024'!M52+'11-2024'!M52+'12-2024'!M52</f>
        <v>362459.14</v>
      </c>
      <c r="N52" s="71">
        <f t="shared" si="0"/>
        <v>384210.02</v>
      </c>
    </row>
    <row r="53" spans="1:14" ht="12.75">
      <c r="A53" s="70">
        <f>+'01-2024'!A53</f>
        <v>42</v>
      </c>
      <c r="B53" s="21" t="str">
        <f>+'01-2024'!B53</f>
        <v>CABECEIRAS</v>
      </c>
      <c r="C53" s="25">
        <f>+IF(ISERROR(('01-2024'!C53+'02-2024'!C53+'03-2024'!C53+'04-2024'!C53+'05-2024'!C53+'06-2024'!C53+'07-2024'!C53+'08-2024'!C53+'09-2024'!C53+'10-2024'!C53+'11-2024'!C53+'12-2024'!C53)/COUNTA('01-2024'!C53,'02-2024'!C53,'03-2024'!C53,'04-2024'!C53,'05-2024'!C53,'06-2024'!C53,'07-2024'!C53,'08-2024'!C53,'09-2024'!C53,'10-2024'!C53,'11-2024'!C53,'12-2024'!C53)),"",('01-2024'!C53+'02-2024'!C53+'03-2024'!C53+'04-2024'!C53+'05-2024'!C53+'06-2024'!C53+'07-2024'!C53+'08-2024'!C53+'09-2024'!C53+'10-2024'!C53+'11-2024'!C53+'12-2024'!C53)/COUNTA('01-2024'!C53,'02-2024'!C53,'03-2024'!C53,'04-2024'!C53,'05-2024'!C53,'06-2024'!C53,'07-2024'!C53,'08-2024'!C53,'09-2024'!C53,'10-2024'!C53,'11-2024'!C53,'12-2024'!C53))</f>
        <v>0.2820245</v>
      </c>
      <c r="D53" s="22">
        <f>+'01-2024'!D53+'02-2024'!D53+'03-2024'!D53+'04-2024'!D53+'05-2024'!D53+'06-2024'!D53+'07-2024'!D53+'08-2024'!D53+'09-2024'!D53+'10-2024'!D53+'11-2024'!D53+'12-2024'!D53</f>
        <v>47564.78</v>
      </c>
      <c r="E53" s="22">
        <f>+'01-2024'!E53+'02-2024'!E53+'03-2024'!E53+'04-2024'!E53+'05-2024'!E53+'06-2024'!E53+'07-2024'!E53+'08-2024'!E53+'09-2024'!E53+'10-2024'!E53+'11-2024'!E53+'12-2024'!E53</f>
        <v>9855.78</v>
      </c>
      <c r="F53" s="22">
        <f>+'01-2024'!F53+'02-2024'!F53+'03-2024'!F53+'04-2024'!F53+'05-2024'!F53+'06-2024'!F53+'07-2024'!F53+'08-2024'!F53+'09-2024'!F53+'10-2024'!F53+'11-2024'!F53+'12-2024'!F53</f>
        <v>37709</v>
      </c>
      <c r="G53" s="22">
        <f>+'01-2024'!G53+'02-2024'!G53+'03-2024'!G53+'04-2024'!G53+'05-2024'!G53+'06-2024'!G53+'07-2024'!G53+'08-2024'!G53+'09-2024'!G53+'10-2024'!G53+'11-2024'!G53+'12-2024'!G53</f>
        <v>8722.78</v>
      </c>
      <c r="H53" s="22">
        <f>+'01-2024'!H53+'02-2024'!H53+'03-2024'!H53+'04-2024'!H53+'05-2024'!H53+'06-2024'!H53+'07-2024'!H53+'08-2024'!H53+'09-2024'!H53+'10-2024'!H53+'11-2024'!H53+'12-2024'!H53</f>
        <v>1744.56</v>
      </c>
      <c r="I53" s="22">
        <f>+'01-2024'!I53+'02-2024'!I53+'03-2024'!I53+'04-2024'!I53+'05-2024'!I53+'06-2024'!I53+'07-2024'!I53+'08-2024'!I53+'09-2024'!I53+'10-2024'!I53+'11-2024'!I53+'12-2024'!I53</f>
        <v>69.78</v>
      </c>
      <c r="J53" s="22">
        <f>+'01-2024'!J53+'02-2024'!J53+'03-2024'!J53+'04-2024'!J53+'05-2024'!J53+'06-2024'!J53+'07-2024'!J53+'08-2024'!J53+'09-2024'!J53+'10-2024'!J53+'11-2024'!J53+'12-2024'!J53</f>
        <v>6908.44</v>
      </c>
      <c r="K53" s="22">
        <f>+'01-2024'!K53+'02-2024'!K53+'03-2024'!K53+'04-2024'!K53+'05-2024'!K53+'06-2024'!K53+'07-2024'!K53+'08-2024'!K53+'09-2024'!K53+'10-2024'!K53+'11-2024'!K53+'12-2024'!K53</f>
        <v>1538899.85</v>
      </c>
      <c r="L53" s="22">
        <f>+'01-2024'!L53+'02-2024'!L53+'03-2024'!L53+'04-2024'!L53+'05-2024'!L53+'06-2024'!L53+'07-2024'!L53+'08-2024'!L53+'09-2024'!L53+'10-2024'!L53+'11-2024'!L53+'12-2024'!L53</f>
        <v>307779.98</v>
      </c>
      <c r="M53" s="22">
        <f>+'01-2024'!M53+'02-2024'!M53+'03-2024'!M53+'04-2024'!M53+'05-2024'!M53+'06-2024'!M53+'07-2024'!M53+'08-2024'!M53+'09-2024'!M53+'10-2024'!M53+'11-2024'!M53+'12-2024'!M53</f>
        <v>1231119.87</v>
      </c>
      <c r="N53" s="71">
        <f t="shared" si="0"/>
        <v>1275737.31</v>
      </c>
    </row>
    <row r="54" spans="1:14" ht="12.75">
      <c r="A54" s="70">
        <f>+'01-2024'!A54</f>
        <v>43</v>
      </c>
      <c r="B54" s="21" t="str">
        <f>+'01-2024'!B54</f>
        <v>CACHOEIRA ALTA</v>
      </c>
      <c r="C54" s="25">
        <f>+IF(ISERROR(('01-2024'!C54+'02-2024'!C54+'03-2024'!C54+'04-2024'!C54+'05-2024'!C54+'06-2024'!C54+'07-2024'!C54+'08-2024'!C54+'09-2024'!C54+'10-2024'!C54+'11-2024'!C54+'12-2024'!C54)/COUNTA('01-2024'!C54,'02-2024'!C54,'03-2024'!C54,'04-2024'!C54,'05-2024'!C54,'06-2024'!C54,'07-2024'!C54,'08-2024'!C54,'09-2024'!C54,'10-2024'!C54,'11-2024'!C54,'12-2024'!C54)),"",('01-2024'!C54+'02-2024'!C54+'03-2024'!C54+'04-2024'!C54+'05-2024'!C54+'06-2024'!C54+'07-2024'!C54+'08-2024'!C54+'09-2024'!C54+'10-2024'!C54+'11-2024'!C54+'12-2024'!C54)/COUNTA('01-2024'!C54,'02-2024'!C54,'03-2024'!C54,'04-2024'!C54,'05-2024'!C54,'06-2024'!C54,'07-2024'!C54,'08-2024'!C54,'09-2024'!C54,'10-2024'!C54,'11-2024'!C54,'12-2024'!C54))</f>
        <v>0.2194773</v>
      </c>
      <c r="D54" s="22">
        <f>+'01-2024'!D54+'02-2024'!D54+'03-2024'!D54+'04-2024'!D54+'05-2024'!D54+'06-2024'!D54+'07-2024'!D54+'08-2024'!D54+'09-2024'!D54+'10-2024'!D54+'11-2024'!D54+'12-2024'!D54</f>
        <v>228573.26</v>
      </c>
      <c r="E54" s="22">
        <f>+'01-2024'!E54+'02-2024'!E54+'03-2024'!E54+'04-2024'!E54+'05-2024'!E54+'06-2024'!E54+'07-2024'!E54+'08-2024'!E54+'09-2024'!E54+'10-2024'!E54+'11-2024'!E54+'12-2024'!E54</f>
        <v>47028.89</v>
      </c>
      <c r="F54" s="22">
        <f>+'01-2024'!F54+'02-2024'!F54+'03-2024'!F54+'04-2024'!F54+'05-2024'!F54+'06-2024'!F54+'07-2024'!F54+'08-2024'!F54+'09-2024'!F54+'10-2024'!F54+'11-2024'!F54+'12-2024'!F54</f>
        <v>181544.37</v>
      </c>
      <c r="G54" s="22">
        <f>+'01-2024'!G54+'02-2024'!G54+'03-2024'!G54+'04-2024'!G54+'05-2024'!G54+'06-2024'!G54+'07-2024'!G54+'08-2024'!G54+'09-2024'!G54+'10-2024'!G54+'11-2024'!G54+'12-2024'!G54</f>
        <v>6788.26</v>
      </c>
      <c r="H54" s="22">
        <f>+'01-2024'!H54+'02-2024'!H54+'03-2024'!H54+'04-2024'!H54+'05-2024'!H54+'06-2024'!H54+'07-2024'!H54+'08-2024'!H54+'09-2024'!H54+'10-2024'!H54+'11-2024'!H54+'12-2024'!H54</f>
        <v>1357.65</v>
      </c>
      <c r="I54" s="22">
        <f>+'01-2024'!I54+'02-2024'!I54+'03-2024'!I54+'04-2024'!I54+'05-2024'!I54+'06-2024'!I54+'07-2024'!I54+'08-2024'!I54+'09-2024'!I54+'10-2024'!I54+'11-2024'!I54+'12-2024'!I54</f>
        <v>54.31</v>
      </c>
      <c r="J54" s="22">
        <f>+'01-2024'!J54+'02-2024'!J54+'03-2024'!J54+'04-2024'!J54+'05-2024'!J54+'06-2024'!J54+'07-2024'!J54+'08-2024'!J54+'09-2024'!J54+'10-2024'!J54+'11-2024'!J54+'12-2024'!J54</f>
        <v>5376.3</v>
      </c>
      <c r="K54" s="22">
        <f>+'01-2024'!K54+'02-2024'!K54+'03-2024'!K54+'04-2024'!K54+'05-2024'!K54+'06-2024'!K54+'07-2024'!K54+'08-2024'!K54+'09-2024'!K54+'10-2024'!K54+'11-2024'!K54+'12-2024'!K54</f>
        <v>1249749.47</v>
      </c>
      <c r="L54" s="22">
        <f>+'01-2024'!L54+'02-2024'!L54+'03-2024'!L54+'04-2024'!L54+'05-2024'!L54+'06-2024'!L54+'07-2024'!L54+'08-2024'!L54+'09-2024'!L54+'10-2024'!L54+'11-2024'!L54+'12-2024'!L54</f>
        <v>249949.9</v>
      </c>
      <c r="M54" s="22">
        <f>+'01-2024'!M54+'02-2024'!M54+'03-2024'!M54+'04-2024'!M54+'05-2024'!M54+'06-2024'!M54+'07-2024'!M54+'08-2024'!M54+'09-2024'!M54+'10-2024'!M54+'11-2024'!M54+'12-2024'!M54</f>
        <v>999799.57</v>
      </c>
      <c r="N54" s="71">
        <f t="shared" si="0"/>
        <v>1186720.24</v>
      </c>
    </row>
    <row r="55" spans="1:14" ht="12.75">
      <c r="A55" s="70">
        <f>+'01-2024'!A55</f>
        <v>44</v>
      </c>
      <c r="B55" s="21" t="str">
        <f>+'01-2024'!B55</f>
        <v>CACHOEIRA DE GOIAS</v>
      </c>
      <c r="C55" s="25">
        <f>+IF(ISERROR(('01-2024'!C55+'02-2024'!C55+'03-2024'!C55+'04-2024'!C55+'05-2024'!C55+'06-2024'!C55+'07-2024'!C55+'08-2024'!C55+'09-2024'!C55+'10-2024'!C55+'11-2024'!C55+'12-2024'!C55)/COUNTA('01-2024'!C55,'02-2024'!C55,'03-2024'!C55,'04-2024'!C55,'05-2024'!C55,'06-2024'!C55,'07-2024'!C55,'08-2024'!C55,'09-2024'!C55,'10-2024'!C55,'11-2024'!C55,'12-2024'!C55)),"",('01-2024'!C55+'02-2024'!C55+'03-2024'!C55+'04-2024'!C55+'05-2024'!C55+'06-2024'!C55+'07-2024'!C55+'08-2024'!C55+'09-2024'!C55+'10-2024'!C55+'11-2024'!C55+'12-2024'!C55)/COUNTA('01-2024'!C55,'02-2024'!C55,'03-2024'!C55,'04-2024'!C55,'05-2024'!C55,'06-2024'!C55,'07-2024'!C55,'08-2024'!C55,'09-2024'!C55,'10-2024'!C55,'11-2024'!C55,'12-2024'!C55))</f>
        <v>0.08073</v>
      </c>
      <c r="D55" s="22">
        <f>+'01-2024'!D55+'02-2024'!D55+'03-2024'!D55+'04-2024'!D55+'05-2024'!D55+'06-2024'!D55+'07-2024'!D55+'08-2024'!D55+'09-2024'!D55+'10-2024'!D55+'11-2024'!D55+'12-2024'!D55</f>
        <v>26126.02</v>
      </c>
      <c r="E55" s="22">
        <f>+'01-2024'!E55+'02-2024'!E55+'03-2024'!E55+'04-2024'!E55+'05-2024'!E55+'06-2024'!E55+'07-2024'!E55+'08-2024'!E55+'09-2024'!E55+'10-2024'!E55+'11-2024'!E55+'12-2024'!E55</f>
        <v>5628.65</v>
      </c>
      <c r="F55" s="22">
        <f>+'01-2024'!F55+'02-2024'!F55+'03-2024'!F55+'04-2024'!F55+'05-2024'!F55+'06-2024'!F55+'07-2024'!F55+'08-2024'!F55+'09-2024'!F55+'10-2024'!F55+'11-2024'!F55+'12-2024'!F55</f>
        <v>20497.37</v>
      </c>
      <c r="G55" s="22">
        <f>+'01-2024'!G55+'02-2024'!G55+'03-2024'!G55+'04-2024'!G55+'05-2024'!G55+'06-2024'!G55+'07-2024'!G55+'08-2024'!G55+'09-2024'!G55+'10-2024'!G55+'11-2024'!G55+'12-2024'!G55</f>
        <v>2496.93</v>
      </c>
      <c r="H55" s="22">
        <f>+'01-2024'!H55+'02-2024'!H55+'03-2024'!H55+'04-2024'!H55+'05-2024'!H55+'06-2024'!H55+'07-2024'!H55+'08-2024'!H55+'09-2024'!H55+'10-2024'!H55+'11-2024'!H55+'12-2024'!H55</f>
        <v>499.39</v>
      </c>
      <c r="I55" s="22">
        <f>+'01-2024'!I55+'02-2024'!I55+'03-2024'!I55+'04-2024'!I55+'05-2024'!I55+'06-2024'!I55+'07-2024'!I55+'08-2024'!I55+'09-2024'!I55+'10-2024'!I55+'11-2024'!I55+'12-2024'!I55</f>
        <v>19.98</v>
      </c>
      <c r="J55" s="22">
        <f>+'01-2024'!J55+'02-2024'!J55+'03-2024'!J55+'04-2024'!J55+'05-2024'!J55+'06-2024'!J55+'07-2024'!J55+'08-2024'!J55+'09-2024'!J55+'10-2024'!J55+'11-2024'!J55+'12-2024'!J55</f>
        <v>1977.56</v>
      </c>
      <c r="K55" s="22">
        <f>+'01-2024'!K55+'02-2024'!K55+'03-2024'!K55+'04-2024'!K55+'05-2024'!K55+'06-2024'!K55+'07-2024'!K55+'08-2024'!K55+'09-2024'!K55+'10-2024'!K55+'11-2024'!K55+'12-2024'!K55</f>
        <v>452836.08</v>
      </c>
      <c r="L55" s="22">
        <f>+'01-2024'!L55+'02-2024'!L55+'03-2024'!L55+'04-2024'!L55+'05-2024'!L55+'06-2024'!L55+'07-2024'!L55+'08-2024'!L55+'09-2024'!L55+'10-2024'!L55+'11-2024'!L55+'12-2024'!L55</f>
        <v>90567.24</v>
      </c>
      <c r="M55" s="22">
        <f>+'01-2024'!M55+'02-2024'!M55+'03-2024'!M55+'04-2024'!M55+'05-2024'!M55+'06-2024'!M55+'07-2024'!M55+'08-2024'!M55+'09-2024'!M55+'10-2024'!M55+'11-2024'!M55+'12-2024'!M55</f>
        <v>362268.84</v>
      </c>
      <c r="N55" s="71">
        <f t="shared" si="0"/>
        <v>384743.77</v>
      </c>
    </row>
    <row r="56" spans="1:14" ht="12.75">
      <c r="A56" s="70">
        <f>+'01-2024'!A56</f>
        <v>45</v>
      </c>
      <c r="B56" s="21" t="str">
        <f>+'01-2024'!B56</f>
        <v>CACHOEIRA DOURADA</v>
      </c>
      <c r="C56" s="25">
        <f>+IF(ISERROR(('01-2024'!C56+'02-2024'!C56+'03-2024'!C56+'04-2024'!C56+'05-2024'!C56+'06-2024'!C56+'07-2024'!C56+'08-2024'!C56+'09-2024'!C56+'10-2024'!C56+'11-2024'!C56+'12-2024'!C56)/COUNTA('01-2024'!C56,'02-2024'!C56,'03-2024'!C56,'04-2024'!C56,'05-2024'!C56,'06-2024'!C56,'07-2024'!C56,'08-2024'!C56,'09-2024'!C56,'10-2024'!C56,'11-2024'!C56,'12-2024'!C56)),"",('01-2024'!C56+'02-2024'!C56+'03-2024'!C56+'04-2024'!C56+'05-2024'!C56+'06-2024'!C56+'07-2024'!C56+'08-2024'!C56+'09-2024'!C56+'10-2024'!C56+'11-2024'!C56+'12-2024'!C56)/COUNTA('01-2024'!C56,'02-2024'!C56,'03-2024'!C56,'04-2024'!C56,'05-2024'!C56,'06-2024'!C56,'07-2024'!C56,'08-2024'!C56,'09-2024'!C56,'10-2024'!C56,'11-2024'!C56,'12-2024'!C56))</f>
        <v>0.4065369</v>
      </c>
      <c r="D56" s="22">
        <f>+'01-2024'!D56+'02-2024'!D56+'03-2024'!D56+'04-2024'!D56+'05-2024'!D56+'06-2024'!D56+'07-2024'!D56+'08-2024'!D56+'09-2024'!D56+'10-2024'!D56+'11-2024'!D56+'12-2024'!D56</f>
        <v>156382.68</v>
      </c>
      <c r="E56" s="22">
        <f>+'01-2024'!E56+'02-2024'!E56+'03-2024'!E56+'04-2024'!E56+'05-2024'!E56+'06-2024'!E56+'07-2024'!E56+'08-2024'!E56+'09-2024'!E56+'10-2024'!E56+'11-2024'!E56+'12-2024'!E56</f>
        <v>32003.8</v>
      </c>
      <c r="F56" s="22">
        <f>+'01-2024'!F56+'02-2024'!F56+'03-2024'!F56+'04-2024'!F56+'05-2024'!F56+'06-2024'!F56+'07-2024'!F56+'08-2024'!F56+'09-2024'!F56+'10-2024'!F56+'11-2024'!F56+'12-2024'!F56</f>
        <v>124378.88</v>
      </c>
      <c r="G56" s="22">
        <f>+'01-2024'!G56+'02-2024'!G56+'03-2024'!G56+'04-2024'!G56+'05-2024'!G56+'06-2024'!G56+'07-2024'!G56+'08-2024'!G56+'09-2024'!G56+'10-2024'!G56+'11-2024'!G56+'12-2024'!G56</f>
        <v>12573.85</v>
      </c>
      <c r="H56" s="22">
        <f>+'01-2024'!H56+'02-2024'!H56+'03-2024'!H56+'04-2024'!H56+'05-2024'!H56+'06-2024'!H56+'07-2024'!H56+'08-2024'!H56+'09-2024'!H56+'10-2024'!H56+'11-2024'!H56+'12-2024'!H56</f>
        <v>2514.77</v>
      </c>
      <c r="I56" s="22">
        <f>+'01-2024'!I56+'02-2024'!I56+'03-2024'!I56+'04-2024'!I56+'05-2024'!I56+'06-2024'!I56+'07-2024'!I56+'08-2024'!I56+'09-2024'!I56+'10-2024'!I56+'11-2024'!I56+'12-2024'!I56</f>
        <v>100.59</v>
      </c>
      <c r="J56" s="22">
        <f>+'01-2024'!J56+'02-2024'!J56+'03-2024'!J56+'04-2024'!J56+'05-2024'!J56+'06-2024'!J56+'07-2024'!J56+'08-2024'!J56+'09-2024'!J56+'10-2024'!J56+'11-2024'!J56+'12-2024'!J56</f>
        <v>9958.49</v>
      </c>
      <c r="K56" s="22">
        <f>+'01-2024'!K56+'02-2024'!K56+'03-2024'!K56+'04-2024'!K56+'05-2024'!K56+'06-2024'!K56+'07-2024'!K56+'08-2024'!K56+'09-2024'!K56+'10-2024'!K56+'11-2024'!K56+'12-2024'!K56</f>
        <v>2308267.07</v>
      </c>
      <c r="L56" s="22">
        <f>+'01-2024'!L56+'02-2024'!L56+'03-2024'!L56+'04-2024'!L56+'05-2024'!L56+'06-2024'!L56+'07-2024'!L56+'08-2024'!L56+'09-2024'!L56+'10-2024'!L56+'11-2024'!L56+'12-2024'!L56</f>
        <v>461653.38</v>
      </c>
      <c r="M56" s="22">
        <f>+'01-2024'!M56+'02-2024'!M56+'03-2024'!M56+'04-2024'!M56+'05-2024'!M56+'06-2024'!M56+'07-2024'!M56+'08-2024'!M56+'09-2024'!M56+'10-2024'!M56+'11-2024'!M56+'12-2024'!M56</f>
        <v>1846613.69</v>
      </c>
      <c r="N56" s="71">
        <f t="shared" si="0"/>
        <v>1980951.06</v>
      </c>
    </row>
    <row r="57" spans="1:14" ht="12.75">
      <c r="A57" s="70">
        <f>+'01-2024'!A57</f>
        <v>46</v>
      </c>
      <c r="B57" s="21" t="str">
        <f>+'01-2024'!B57</f>
        <v>CACU</v>
      </c>
      <c r="C57" s="25">
        <f>+IF(ISERROR(('01-2024'!C57+'02-2024'!C57+'03-2024'!C57+'04-2024'!C57+'05-2024'!C57+'06-2024'!C57+'07-2024'!C57+'08-2024'!C57+'09-2024'!C57+'10-2024'!C57+'11-2024'!C57+'12-2024'!C57)/COUNTA('01-2024'!C57,'02-2024'!C57,'03-2024'!C57,'04-2024'!C57,'05-2024'!C57,'06-2024'!C57,'07-2024'!C57,'08-2024'!C57,'09-2024'!C57,'10-2024'!C57,'11-2024'!C57,'12-2024'!C57)),"",('01-2024'!C57+'02-2024'!C57+'03-2024'!C57+'04-2024'!C57+'05-2024'!C57+'06-2024'!C57+'07-2024'!C57+'08-2024'!C57+'09-2024'!C57+'10-2024'!C57+'11-2024'!C57+'12-2024'!C57)/COUNTA('01-2024'!C57,'02-2024'!C57,'03-2024'!C57,'04-2024'!C57,'05-2024'!C57,'06-2024'!C57,'07-2024'!C57,'08-2024'!C57,'09-2024'!C57,'10-2024'!C57,'11-2024'!C57,'12-2024'!C57))</f>
        <v>0.4176935</v>
      </c>
      <c r="D57" s="22">
        <f>+'01-2024'!D57+'02-2024'!D57+'03-2024'!D57+'04-2024'!D57+'05-2024'!D57+'06-2024'!D57+'07-2024'!D57+'08-2024'!D57+'09-2024'!D57+'10-2024'!D57+'11-2024'!D57+'12-2024'!D57</f>
        <v>252239.8</v>
      </c>
      <c r="E57" s="22">
        <f>+'01-2024'!E57+'02-2024'!E57+'03-2024'!E57+'04-2024'!E57+'05-2024'!E57+'06-2024'!E57+'07-2024'!E57+'08-2024'!E57+'09-2024'!E57+'10-2024'!E57+'11-2024'!E57+'12-2024'!E57</f>
        <v>54224.76</v>
      </c>
      <c r="F57" s="22">
        <f>+'01-2024'!F57+'02-2024'!F57+'03-2024'!F57+'04-2024'!F57+'05-2024'!F57+'06-2024'!F57+'07-2024'!F57+'08-2024'!F57+'09-2024'!F57+'10-2024'!F57+'11-2024'!F57+'12-2024'!F57</f>
        <v>198015.04</v>
      </c>
      <c r="G57" s="22">
        <f>+'01-2024'!G57+'02-2024'!G57+'03-2024'!G57+'04-2024'!G57+'05-2024'!G57+'06-2024'!G57+'07-2024'!G57+'08-2024'!G57+'09-2024'!G57+'10-2024'!G57+'11-2024'!G57+'12-2024'!G57</f>
        <v>12918.91</v>
      </c>
      <c r="H57" s="22">
        <f>+'01-2024'!H57+'02-2024'!H57+'03-2024'!H57+'04-2024'!H57+'05-2024'!H57+'06-2024'!H57+'07-2024'!H57+'08-2024'!H57+'09-2024'!H57+'10-2024'!H57+'11-2024'!H57+'12-2024'!H57</f>
        <v>2583.78</v>
      </c>
      <c r="I57" s="22">
        <f>+'01-2024'!I57+'02-2024'!I57+'03-2024'!I57+'04-2024'!I57+'05-2024'!I57+'06-2024'!I57+'07-2024'!I57+'08-2024'!I57+'09-2024'!I57+'10-2024'!I57+'11-2024'!I57+'12-2024'!I57</f>
        <v>103.35</v>
      </c>
      <c r="J57" s="22">
        <f>+'01-2024'!J57+'02-2024'!J57+'03-2024'!J57+'04-2024'!J57+'05-2024'!J57+'06-2024'!J57+'07-2024'!J57+'08-2024'!J57+'09-2024'!J57+'10-2024'!J57+'11-2024'!J57+'12-2024'!J57</f>
        <v>10231.78</v>
      </c>
      <c r="K57" s="22">
        <f>+'01-2024'!K57+'02-2024'!K57+'03-2024'!K57+'04-2024'!K57+'05-2024'!K57+'06-2024'!K57+'07-2024'!K57+'08-2024'!K57+'09-2024'!K57+'10-2024'!K57+'11-2024'!K57+'12-2024'!K57</f>
        <v>2365027.85</v>
      </c>
      <c r="L57" s="22">
        <f>+'01-2024'!L57+'02-2024'!L57+'03-2024'!L57+'04-2024'!L57+'05-2024'!L57+'06-2024'!L57+'07-2024'!L57+'08-2024'!L57+'09-2024'!L57+'10-2024'!L57+'11-2024'!L57+'12-2024'!L57</f>
        <v>473005.59</v>
      </c>
      <c r="M57" s="22">
        <f>+'01-2024'!M57+'02-2024'!M57+'03-2024'!M57+'04-2024'!M57+'05-2024'!M57+'06-2024'!M57+'07-2024'!M57+'08-2024'!M57+'09-2024'!M57+'10-2024'!M57+'11-2024'!M57+'12-2024'!M57</f>
        <v>1892022.26</v>
      </c>
      <c r="N57" s="71">
        <f t="shared" si="0"/>
        <v>2100269.08</v>
      </c>
    </row>
    <row r="58" spans="1:14" ht="12.75">
      <c r="A58" s="70">
        <f>+'01-2024'!A58</f>
        <v>47</v>
      </c>
      <c r="B58" s="21" t="str">
        <f>+'01-2024'!B58</f>
        <v>CAIAPONIA</v>
      </c>
      <c r="C58" s="25">
        <f>+IF(ISERROR(('01-2024'!C58+'02-2024'!C58+'03-2024'!C58+'04-2024'!C58+'05-2024'!C58+'06-2024'!C58+'07-2024'!C58+'08-2024'!C58+'09-2024'!C58+'10-2024'!C58+'11-2024'!C58+'12-2024'!C58)/COUNTA('01-2024'!C58,'02-2024'!C58,'03-2024'!C58,'04-2024'!C58,'05-2024'!C58,'06-2024'!C58,'07-2024'!C58,'08-2024'!C58,'09-2024'!C58,'10-2024'!C58,'11-2024'!C58,'12-2024'!C58)),"",('01-2024'!C58+'02-2024'!C58+'03-2024'!C58+'04-2024'!C58+'05-2024'!C58+'06-2024'!C58+'07-2024'!C58+'08-2024'!C58+'09-2024'!C58+'10-2024'!C58+'11-2024'!C58+'12-2024'!C58)/COUNTA('01-2024'!C58,'02-2024'!C58,'03-2024'!C58,'04-2024'!C58,'05-2024'!C58,'06-2024'!C58,'07-2024'!C58,'08-2024'!C58,'09-2024'!C58,'10-2024'!C58,'11-2024'!C58,'12-2024'!C58))</f>
        <v>0.5480141</v>
      </c>
      <c r="D58" s="22">
        <f>+'01-2024'!D58+'02-2024'!D58+'03-2024'!D58+'04-2024'!D58+'05-2024'!D58+'06-2024'!D58+'07-2024'!D58+'08-2024'!D58+'09-2024'!D58+'10-2024'!D58+'11-2024'!D58+'12-2024'!D58</f>
        <v>324359.87</v>
      </c>
      <c r="E58" s="22">
        <f>+'01-2024'!E58+'02-2024'!E58+'03-2024'!E58+'04-2024'!E58+'05-2024'!E58+'06-2024'!E58+'07-2024'!E58+'08-2024'!E58+'09-2024'!E58+'10-2024'!E58+'11-2024'!E58+'12-2024'!E58</f>
        <v>68683.56</v>
      </c>
      <c r="F58" s="22">
        <f>+'01-2024'!F58+'02-2024'!F58+'03-2024'!F58+'04-2024'!F58+'05-2024'!F58+'06-2024'!F58+'07-2024'!F58+'08-2024'!F58+'09-2024'!F58+'10-2024'!F58+'11-2024'!F58+'12-2024'!F58</f>
        <v>255676.31</v>
      </c>
      <c r="G58" s="22">
        <f>+'01-2024'!G58+'02-2024'!G58+'03-2024'!G58+'04-2024'!G58+'05-2024'!G58+'06-2024'!G58+'07-2024'!G58+'08-2024'!G58+'09-2024'!G58+'10-2024'!G58+'11-2024'!G58+'12-2024'!G58</f>
        <v>16949.64</v>
      </c>
      <c r="H58" s="22">
        <f>+'01-2024'!H58+'02-2024'!H58+'03-2024'!H58+'04-2024'!H58+'05-2024'!H58+'06-2024'!H58+'07-2024'!H58+'08-2024'!H58+'09-2024'!H58+'10-2024'!H58+'11-2024'!H58+'12-2024'!H58</f>
        <v>3389.93</v>
      </c>
      <c r="I58" s="22">
        <f>+'01-2024'!I58+'02-2024'!I58+'03-2024'!I58+'04-2024'!I58+'05-2024'!I58+'06-2024'!I58+'07-2024'!I58+'08-2024'!I58+'09-2024'!I58+'10-2024'!I58+'11-2024'!I58+'12-2024'!I58</f>
        <v>135.6</v>
      </c>
      <c r="J58" s="22">
        <f>+'01-2024'!J58+'02-2024'!J58+'03-2024'!J58+'04-2024'!J58+'05-2024'!J58+'06-2024'!J58+'07-2024'!J58+'08-2024'!J58+'09-2024'!J58+'10-2024'!J58+'11-2024'!J58+'12-2024'!J58</f>
        <v>13424.11</v>
      </c>
      <c r="K58" s="22">
        <f>+'01-2024'!K58+'02-2024'!K58+'03-2024'!K58+'04-2024'!K58+'05-2024'!K58+'06-2024'!K58+'07-2024'!K58+'08-2024'!K58+'09-2024'!K58+'10-2024'!K58+'11-2024'!K58+'12-2024'!K58</f>
        <v>3052738.69</v>
      </c>
      <c r="L58" s="22">
        <f>+'01-2024'!L58+'02-2024'!L58+'03-2024'!L58+'04-2024'!L58+'05-2024'!L58+'06-2024'!L58+'07-2024'!L58+'08-2024'!L58+'09-2024'!L58+'10-2024'!L58+'11-2024'!L58+'12-2024'!L58</f>
        <v>610547.76</v>
      </c>
      <c r="M58" s="22">
        <f>+'01-2024'!M58+'02-2024'!M58+'03-2024'!M58+'04-2024'!M58+'05-2024'!M58+'06-2024'!M58+'07-2024'!M58+'08-2024'!M58+'09-2024'!M58+'10-2024'!M58+'11-2024'!M58+'12-2024'!M58</f>
        <v>2442190.93</v>
      </c>
      <c r="N58" s="71">
        <f t="shared" si="0"/>
        <v>2711291.35</v>
      </c>
    </row>
    <row r="59" spans="1:14" ht="12.75">
      <c r="A59" s="70">
        <f>+'01-2024'!A59</f>
        <v>48</v>
      </c>
      <c r="B59" s="21" t="str">
        <f>+'01-2024'!B59</f>
        <v>CALDAS NOVAS</v>
      </c>
      <c r="C59" s="25">
        <f>+IF(ISERROR(('01-2024'!C59+'02-2024'!C59+'03-2024'!C59+'04-2024'!C59+'05-2024'!C59+'06-2024'!C59+'07-2024'!C59+'08-2024'!C59+'09-2024'!C59+'10-2024'!C59+'11-2024'!C59+'12-2024'!C59)/COUNTA('01-2024'!C59,'02-2024'!C59,'03-2024'!C59,'04-2024'!C59,'05-2024'!C59,'06-2024'!C59,'07-2024'!C59,'08-2024'!C59,'09-2024'!C59,'10-2024'!C59,'11-2024'!C59,'12-2024'!C59)),"",('01-2024'!C59+'02-2024'!C59+'03-2024'!C59+'04-2024'!C59+'05-2024'!C59+'06-2024'!C59+'07-2024'!C59+'08-2024'!C59+'09-2024'!C59+'10-2024'!C59+'11-2024'!C59+'12-2024'!C59)/COUNTA('01-2024'!C59,'02-2024'!C59,'03-2024'!C59,'04-2024'!C59,'05-2024'!C59,'06-2024'!C59,'07-2024'!C59,'08-2024'!C59,'09-2024'!C59,'10-2024'!C59,'11-2024'!C59,'12-2024'!C59))</f>
        <v>0.5531267</v>
      </c>
      <c r="D59" s="22">
        <f>+'01-2024'!D59+'02-2024'!D59+'03-2024'!D59+'04-2024'!D59+'05-2024'!D59+'06-2024'!D59+'07-2024'!D59+'08-2024'!D59+'09-2024'!D59+'10-2024'!D59+'11-2024'!D59+'12-2024'!D59</f>
        <v>2212133.6</v>
      </c>
      <c r="E59" s="22">
        <f>+'01-2024'!E59+'02-2024'!E59+'03-2024'!E59+'04-2024'!E59+'05-2024'!E59+'06-2024'!E59+'07-2024'!E59+'08-2024'!E59+'09-2024'!E59+'10-2024'!E59+'11-2024'!E59+'12-2024'!E59</f>
        <v>455937.85</v>
      </c>
      <c r="F59" s="22">
        <f>+'01-2024'!F59+'02-2024'!F59+'03-2024'!F59+'04-2024'!F59+'05-2024'!F59+'06-2024'!F59+'07-2024'!F59+'08-2024'!F59+'09-2024'!F59+'10-2024'!F59+'11-2024'!F59+'12-2024'!F59</f>
        <v>1756195.75</v>
      </c>
      <c r="G59" s="22">
        <f>+'01-2024'!G59+'02-2024'!G59+'03-2024'!G59+'04-2024'!G59+'05-2024'!G59+'06-2024'!G59+'07-2024'!G59+'08-2024'!G59+'09-2024'!G59+'10-2024'!G59+'11-2024'!G59+'12-2024'!G59</f>
        <v>17107.75</v>
      </c>
      <c r="H59" s="22">
        <f>+'01-2024'!H59+'02-2024'!H59+'03-2024'!H59+'04-2024'!H59+'05-2024'!H59+'06-2024'!H59+'07-2024'!H59+'08-2024'!H59+'09-2024'!H59+'10-2024'!H59+'11-2024'!H59+'12-2024'!H59</f>
        <v>3421.55</v>
      </c>
      <c r="I59" s="22">
        <f>+'01-2024'!I59+'02-2024'!I59+'03-2024'!I59+'04-2024'!I59+'05-2024'!I59+'06-2024'!I59+'07-2024'!I59+'08-2024'!I59+'09-2024'!I59+'10-2024'!I59+'11-2024'!I59+'12-2024'!I59</f>
        <v>136.86</v>
      </c>
      <c r="J59" s="22">
        <f>+'01-2024'!J59+'02-2024'!J59+'03-2024'!J59+'04-2024'!J59+'05-2024'!J59+'06-2024'!J59+'07-2024'!J59+'08-2024'!J59+'09-2024'!J59+'10-2024'!J59+'11-2024'!J59+'12-2024'!J59</f>
        <v>13549.34</v>
      </c>
      <c r="K59" s="22">
        <f>+'01-2024'!K59+'02-2024'!K59+'03-2024'!K59+'04-2024'!K59+'05-2024'!K59+'06-2024'!K59+'07-2024'!K59+'08-2024'!K59+'09-2024'!K59+'10-2024'!K59+'11-2024'!K59+'12-2024'!K59</f>
        <v>3116210.25</v>
      </c>
      <c r="L59" s="22">
        <f>+'01-2024'!L59+'02-2024'!L59+'03-2024'!L59+'04-2024'!L59+'05-2024'!L59+'06-2024'!L59+'07-2024'!L59+'08-2024'!L59+'09-2024'!L59+'10-2024'!L59+'11-2024'!L59+'12-2024'!L59</f>
        <v>623242.07</v>
      </c>
      <c r="M59" s="22">
        <f>+'01-2024'!M59+'02-2024'!M59+'03-2024'!M59+'04-2024'!M59+'05-2024'!M59+'06-2024'!M59+'07-2024'!M59+'08-2024'!M59+'09-2024'!M59+'10-2024'!M59+'11-2024'!M59+'12-2024'!M59</f>
        <v>2492968.18</v>
      </c>
      <c r="N59" s="71">
        <f t="shared" si="0"/>
        <v>4262713.2700000005</v>
      </c>
    </row>
    <row r="60" spans="1:14" ht="12.75">
      <c r="A60" s="70">
        <f>+'01-2024'!A60</f>
        <v>49</v>
      </c>
      <c r="B60" s="21" t="str">
        <f>+'01-2024'!B60</f>
        <v>CALDAZINHA</v>
      </c>
      <c r="C60" s="25">
        <f>+IF(ISERROR(('01-2024'!C60+'02-2024'!C60+'03-2024'!C60+'04-2024'!C60+'05-2024'!C60+'06-2024'!C60+'07-2024'!C60+'08-2024'!C60+'09-2024'!C60+'10-2024'!C60+'11-2024'!C60+'12-2024'!C60)/COUNTA('01-2024'!C60,'02-2024'!C60,'03-2024'!C60,'04-2024'!C60,'05-2024'!C60,'06-2024'!C60,'07-2024'!C60,'08-2024'!C60,'09-2024'!C60,'10-2024'!C60,'11-2024'!C60,'12-2024'!C60)),"",('01-2024'!C60+'02-2024'!C60+'03-2024'!C60+'04-2024'!C60+'05-2024'!C60+'06-2024'!C60+'07-2024'!C60+'08-2024'!C60+'09-2024'!C60+'10-2024'!C60+'11-2024'!C60+'12-2024'!C60)/COUNTA('01-2024'!C60,'02-2024'!C60,'03-2024'!C60,'04-2024'!C60,'05-2024'!C60,'06-2024'!C60,'07-2024'!C60,'08-2024'!C60,'09-2024'!C60,'10-2024'!C60,'11-2024'!C60,'12-2024'!C60))</f>
        <v>0.0790553</v>
      </c>
      <c r="D60" s="22">
        <f>+'01-2024'!D60+'02-2024'!D60+'03-2024'!D60+'04-2024'!D60+'05-2024'!D60+'06-2024'!D60+'07-2024'!D60+'08-2024'!D60+'09-2024'!D60+'10-2024'!D60+'11-2024'!D60+'12-2024'!D60</f>
        <v>51589.93</v>
      </c>
      <c r="E60" s="22">
        <f>+'01-2024'!E60+'02-2024'!E60+'03-2024'!E60+'04-2024'!E60+'05-2024'!E60+'06-2024'!E60+'07-2024'!E60+'08-2024'!E60+'09-2024'!E60+'10-2024'!E60+'11-2024'!E60+'12-2024'!E60</f>
        <v>10102.25</v>
      </c>
      <c r="F60" s="22">
        <f>+'01-2024'!F60+'02-2024'!F60+'03-2024'!F60+'04-2024'!F60+'05-2024'!F60+'06-2024'!F60+'07-2024'!F60+'08-2024'!F60+'09-2024'!F60+'10-2024'!F60+'11-2024'!F60+'12-2024'!F60</f>
        <v>41487.68</v>
      </c>
      <c r="G60" s="22">
        <f>+'01-2024'!G60+'02-2024'!G60+'03-2024'!G60+'04-2024'!G60+'05-2024'!G60+'06-2024'!G60+'07-2024'!G60+'08-2024'!G60+'09-2024'!G60+'10-2024'!G60+'11-2024'!G60+'12-2024'!G60</f>
        <v>2445.13</v>
      </c>
      <c r="H60" s="22">
        <f>+'01-2024'!H60+'02-2024'!H60+'03-2024'!H60+'04-2024'!H60+'05-2024'!H60+'06-2024'!H60+'07-2024'!H60+'08-2024'!H60+'09-2024'!H60+'10-2024'!H60+'11-2024'!H60+'12-2024'!H60</f>
        <v>489.03</v>
      </c>
      <c r="I60" s="22">
        <f>+'01-2024'!I60+'02-2024'!I60+'03-2024'!I60+'04-2024'!I60+'05-2024'!I60+'06-2024'!I60+'07-2024'!I60+'08-2024'!I60+'09-2024'!I60+'10-2024'!I60+'11-2024'!I60+'12-2024'!I60</f>
        <v>19.56</v>
      </c>
      <c r="J60" s="22">
        <f>+'01-2024'!J60+'02-2024'!J60+'03-2024'!J60+'04-2024'!J60+'05-2024'!J60+'06-2024'!J60+'07-2024'!J60+'08-2024'!J60+'09-2024'!J60+'10-2024'!J60+'11-2024'!J60+'12-2024'!J60</f>
        <v>1936.54</v>
      </c>
      <c r="K60" s="22">
        <f>+'01-2024'!K60+'02-2024'!K60+'03-2024'!K60+'04-2024'!K60+'05-2024'!K60+'06-2024'!K60+'07-2024'!K60+'08-2024'!K60+'09-2024'!K60+'10-2024'!K60+'11-2024'!K60+'12-2024'!K60</f>
        <v>444547.42</v>
      </c>
      <c r="L60" s="22">
        <f>+'01-2024'!L60+'02-2024'!L60+'03-2024'!L60+'04-2024'!L60+'05-2024'!L60+'06-2024'!L60+'07-2024'!L60+'08-2024'!L60+'09-2024'!L60+'10-2024'!L60+'11-2024'!L60+'12-2024'!L60</f>
        <v>88909.51</v>
      </c>
      <c r="M60" s="22">
        <f>+'01-2024'!M60+'02-2024'!M60+'03-2024'!M60+'04-2024'!M60+'05-2024'!M60+'06-2024'!M60+'07-2024'!M60+'08-2024'!M60+'09-2024'!M60+'10-2024'!M60+'11-2024'!M60+'12-2024'!M60</f>
        <v>355637.91</v>
      </c>
      <c r="N60" s="71">
        <f t="shared" si="0"/>
        <v>399062.13</v>
      </c>
    </row>
    <row r="61" spans="1:14" ht="12.75">
      <c r="A61" s="70">
        <f>+'01-2024'!A61</f>
        <v>50</v>
      </c>
      <c r="B61" s="21" t="str">
        <f>+'01-2024'!B61</f>
        <v>CAMPESTRE DE GOIAS</v>
      </c>
      <c r="C61" s="25">
        <f>+IF(ISERROR(('01-2024'!C61+'02-2024'!C61+'03-2024'!C61+'04-2024'!C61+'05-2024'!C61+'06-2024'!C61+'07-2024'!C61+'08-2024'!C61+'09-2024'!C61+'10-2024'!C61+'11-2024'!C61+'12-2024'!C61)/COUNTA('01-2024'!C61,'02-2024'!C61,'03-2024'!C61,'04-2024'!C61,'05-2024'!C61,'06-2024'!C61,'07-2024'!C61,'08-2024'!C61,'09-2024'!C61,'10-2024'!C61,'11-2024'!C61,'12-2024'!C61)),"",('01-2024'!C61+'02-2024'!C61+'03-2024'!C61+'04-2024'!C61+'05-2024'!C61+'06-2024'!C61+'07-2024'!C61+'08-2024'!C61+'09-2024'!C61+'10-2024'!C61+'11-2024'!C61+'12-2024'!C61)/COUNTA('01-2024'!C61,'02-2024'!C61,'03-2024'!C61,'04-2024'!C61,'05-2024'!C61,'06-2024'!C61,'07-2024'!C61,'08-2024'!C61,'09-2024'!C61,'10-2024'!C61,'11-2024'!C61,'12-2024'!C61))</f>
        <v>0.0796203</v>
      </c>
      <c r="D61" s="22">
        <f>+'01-2024'!D61+'02-2024'!D61+'03-2024'!D61+'04-2024'!D61+'05-2024'!D61+'06-2024'!D61+'07-2024'!D61+'08-2024'!D61+'09-2024'!D61+'10-2024'!D61+'11-2024'!D61+'12-2024'!D61</f>
        <v>34893.2</v>
      </c>
      <c r="E61" s="22">
        <f>+'01-2024'!E61+'02-2024'!E61+'03-2024'!E61+'04-2024'!E61+'05-2024'!E61+'06-2024'!E61+'07-2024'!E61+'08-2024'!E61+'09-2024'!E61+'10-2024'!E61+'11-2024'!E61+'12-2024'!E61</f>
        <v>6871.9</v>
      </c>
      <c r="F61" s="22">
        <f>+'01-2024'!F61+'02-2024'!F61+'03-2024'!F61+'04-2024'!F61+'05-2024'!F61+'06-2024'!F61+'07-2024'!F61+'08-2024'!F61+'09-2024'!F61+'10-2024'!F61+'11-2024'!F61+'12-2024'!F61</f>
        <v>28021.3</v>
      </c>
      <c r="G61" s="22">
        <f>+'01-2024'!G61+'02-2024'!G61+'03-2024'!G61+'04-2024'!G61+'05-2024'!G61+'06-2024'!G61+'07-2024'!G61+'08-2024'!G61+'09-2024'!G61+'10-2024'!G61+'11-2024'!G61+'12-2024'!G61</f>
        <v>2462.59</v>
      </c>
      <c r="H61" s="22">
        <f>+'01-2024'!H61+'02-2024'!H61+'03-2024'!H61+'04-2024'!H61+'05-2024'!H61+'06-2024'!H61+'07-2024'!H61+'08-2024'!H61+'09-2024'!H61+'10-2024'!H61+'11-2024'!H61+'12-2024'!H61</f>
        <v>492.52</v>
      </c>
      <c r="I61" s="22">
        <f>+'01-2024'!I61+'02-2024'!I61+'03-2024'!I61+'04-2024'!I61+'05-2024'!I61+'06-2024'!I61+'07-2024'!I61+'08-2024'!I61+'09-2024'!I61+'10-2024'!I61+'11-2024'!I61+'12-2024'!I61</f>
        <v>19.7</v>
      </c>
      <c r="J61" s="22">
        <f>+'01-2024'!J61+'02-2024'!J61+'03-2024'!J61+'04-2024'!J61+'05-2024'!J61+'06-2024'!J61+'07-2024'!J61+'08-2024'!J61+'09-2024'!J61+'10-2024'!J61+'11-2024'!J61+'12-2024'!J61</f>
        <v>1950.37</v>
      </c>
      <c r="K61" s="22">
        <f>+'01-2024'!K61+'02-2024'!K61+'03-2024'!K61+'04-2024'!K61+'05-2024'!K61+'06-2024'!K61+'07-2024'!K61+'08-2024'!K61+'09-2024'!K61+'10-2024'!K61+'11-2024'!K61+'12-2024'!K61</f>
        <v>452572.82</v>
      </c>
      <c r="L61" s="22">
        <f>+'01-2024'!L61+'02-2024'!L61+'03-2024'!L61+'04-2024'!L61+'05-2024'!L61+'06-2024'!L61+'07-2024'!L61+'08-2024'!L61+'09-2024'!L61+'10-2024'!L61+'11-2024'!L61+'12-2024'!L61</f>
        <v>90514.53</v>
      </c>
      <c r="M61" s="22">
        <f>+'01-2024'!M61+'02-2024'!M61+'03-2024'!M61+'04-2024'!M61+'05-2024'!M61+'06-2024'!M61+'07-2024'!M61+'08-2024'!M61+'09-2024'!M61+'10-2024'!M61+'11-2024'!M61+'12-2024'!M61</f>
        <v>362058.29</v>
      </c>
      <c r="N61" s="71">
        <f t="shared" si="0"/>
        <v>392029.95999999996</v>
      </c>
    </row>
    <row r="62" spans="1:14" ht="12.75">
      <c r="A62" s="70">
        <f>+'01-2024'!A62</f>
        <v>51</v>
      </c>
      <c r="B62" s="21" t="str">
        <f>+'01-2024'!B62</f>
        <v>CAMPINACU</v>
      </c>
      <c r="C62" s="25">
        <f>+IF(ISERROR(('01-2024'!C62+'02-2024'!C62+'03-2024'!C62+'04-2024'!C62+'05-2024'!C62+'06-2024'!C62+'07-2024'!C62+'08-2024'!C62+'09-2024'!C62+'10-2024'!C62+'11-2024'!C62+'12-2024'!C62)/COUNTA('01-2024'!C62,'02-2024'!C62,'03-2024'!C62,'04-2024'!C62,'05-2024'!C62,'06-2024'!C62,'07-2024'!C62,'08-2024'!C62,'09-2024'!C62,'10-2024'!C62,'11-2024'!C62,'12-2024'!C62)),"",('01-2024'!C62+'02-2024'!C62+'03-2024'!C62+'04-2024'!C62+'05-2024'!C62+'06-2024'!C62+'07-2024'!C62+'08-2024'!C62+'09-2024'!C62+'10-2024'!C62+'11-2024'!C62+'12-2024'!C62)/COUNTA('01-2024'!C62,'02-2024'!C62,'03-2024'!C62,'04-2024'!C62,'05-2024'!C62,'06-2024'!C62,'07-2024'!C62,'08-2024'!C62,'09-2024'!C62,'10-2024'!C62,'11-2024'!C62,'12-2024'!C62))</f>
        <v>0.1006529</v>
      </c>
      <c r="D62" s="22">
        <f>+'01-2024'!D62+'02-2024'!D62+'03-2024'!D62+'04-2024'!D62+'05-2024'!D62+'06-2024'!D62+'07-2024'!D62+'08-2024'!D62+'09-2024'!D62+'10-2024'!D62+'11-2024'!D62+'12-2024'!D62</f>
        <v>37119.32</v>
      </c>
      <c r="E62" s="22">
        <f>+'01-2024'!E62+'02-2024'!E62+'03-2024'!E62+'04-2024'!E62+'05-2024'!E62+'06-2024'!E62+'07-2024'!E62+'08-2024'!E62+'09-2024'!E62+'10-2024'!E62+'11-2024'!E62+'12-2024'!E62</f>
        <v>7189.89</v>
      </c>
      <c r="F62" s="22">
        <f>+'01-2024'!F62+'02-2024'!F62+'03-2024'!F62+'04-2024'!F62+'05-2024'!F62+'06-2024'!F62+'07-2024'!F62+'08-2024'!F62+'09-2024'!F62+'10-2024'!F62+'11-2024'!F62+'12-2024'!F62</f>
        <v>29929.43</v>
      </c>
      <c r="G62" s="22">
        <f>+'01-2024'!G62+'02-2024'!G62+'03-2024'!G62+'04-2024'!G62+'05-2024'!G62+'06-2024'!G62+'07-2024'!G62+'08-2024'!G62+'09-2024'!G62+'10-2024'!G62+'11-2024'!G62+'12-2024'!G62</f>
        <v>3113.11</v>
      </c>
      <c r="H62" s="22">
        <f>+'01-2024'!H62+'02-2024'!H62+'03-2024'!H62+'04-2024'!H62+'05-2024'!H62+'06-2024'!H62+'07-2024'!H62+'08-2024'!H62+'09-2024'!H62+'10-2024'!H62+'11-2024'!H62+'12-2024'!H62</f>
        <v>622.62</v>
      </c>
      <c r="I62" s="22">
        <f>+'01-2024'!I62+'02-2024'!I62+'03-2024'!I62+'04-2024'!I62+'05-2024'!I62+'06-2024'!I62+'07-2024'!I62+'08-2024'!I62+'09-2024'!I62+'10-2024'!I62+'11-2024'!I62+'12-2024'!I62</f>
        <v>24.9</v>
      </c>
      <c r="J62" s="22">
        <f>+'01-2024'!J62+'02-2024'!J62+'03-2024'!J62+'04-2024'!J62+'05-2024'!J62+'06-2024'!J62+'07-2024'!J62+'08-2024'!J62+'09-2024'!J62+'10-2024'!J62+'11-2024'!J62+'12-2024'!J62</f>
        <v>2465.59</v>
      </c>
      <c r="K62" s="22">
        <f>+'01-2024'!K62+'02-2024'!K62+'03-2024'!K62+'04-2024'!K62+'05-2024'!K62+'06-2024'!K62+'07-2024'!K62+'08-2024'!K62+'09-2024'!K62+'10-2024'!K62+'11-2024'!K62+'12-2024'!K62</f>
        <v>563426.63</v>
      </c>
      <c r="L62" s="22">
        <f>+'01-2024'!L62+'02-2024'!L62+'03-2024'!L62+'04-2024'!L62+'05-2024'!L62+'06-2024'!L62+'07-2024'!L62+'08-2024'!L62+'09-2024'!L62+'10-2024'!L62+'11-2024'!L62+'12-2024'!L62</f>
        <v>112685.39</v>
      </c>
      <c r="M62" s="22">
        <f>+'01-2024'!M62+'02-2024'!M62+'03-2024'!M62+'04-2024'!M62+'05-2024'!M62+'06-2024'!M62+'07-2024'!M62+'08-2024'!M62+'09-2024'!M62+'10-2024'!M62+'11-2024'!M62+'12-2024'!M62</f>
        <v>450741.24</v>
      </c>
      <c r="N62" s="71">
        <f t="shared" si="0"/>
        <v>483136.26</v>
      </c>
    </row>
    <row r="63" spans="1:14" ht="12.75">
      <c r="A63" s="70">
        <f>+'01-2024'!A63</f>
        <v>52</v>
      </c>
      <c r="B63" s="21" t="str">
        <f>+'01-2024'!B63</f>
        <v>CAMPINORTE</v>
      </c>
      <c r="C63" s="25">
        <f>+IF(ISERROR(('01-2024'!C63+'02-2024'!C63+'03-2024'!C63+'04-2024'!C63+'05-2024'!C63+'06-2024'!C63+'07-2024'!C63+'08-2024'!C63+'09-2024'!C63+'10-2024'!C63+'11-2024'!C63+'12-2024'!C63)/COUNTA('01-2024'!C63,'02-2024'!C63,'03-2024'!C63,'04-2024'!C63,'05-2024'!C63,'06-2024'!C63,'07-2024'!C63,'08-2024'!C63,'09-2024'!C63,'10-2024'!C63,'11-2024'!C63,'12-2024'!C63)),"",('01-2024'!C63+'02-2024'!C63+'03-2024'!C63+'04-2024'!C63+'05-2024'!C63+'06-2024'!C63+'07-2024'!C63+'08-2024'!C63+'09-2024'!C63+'10-2024'!C63+'11-2024'!C63+'12-2024'!C63)/COUNTA('01-2024'!C63,'02-2024'!C63,'03-2024'!C63,'04-2024'!C63,'05-2024'!C63,'06-2024'!C63,'07-2024'!C63,'08-2024'!C63,'09-2024'!C63,'10-2024'!C63,'11-2024'!C63,'12-2024'!C63))</f>
        <v>0.1335241</v>
      </c>
      <c r="D63" s="22">
        <f>+'01-2024'!D63+'02-2024'!D63+'03-2024'!D63+'04-2024'!D63+'05-2024'!D63+'06-2024'!D63+'07-2024'!D63+'08-2024'!D63+'09-2024'!D63+'10-2024'!D63+'11-2024'!D63+'12-2024'!D63</f>
        <v>170679.17</v>
      </c>
      <c r="E63" s="22">
        <f>+'01-2024'!E63+'02-2024'!E63+'03-2024'!E63+'04-2024'!E63+'05-2024'!E63+'06-2024'!E63+'07-2024'!E63+'08-2024'!E63+'09-2024'!E63+'10-2024'!E63+'11-2024'!E63+'12-2024'!E63</f>
        <v>35688.54</v>
      </c>
      <c r="F63" s="22">
        <f>+'01-2024'!F63+'02-2024'!F63+'03-2024'!F63+'04-2024'!F63+'05-2024'!F63+'06-2024'!F63+'07-2024'!F63+'08-2024'!F63+'09-2024'!F63+'10-2024'!F63+'11-2024'!F63+'12-2024'!F63</f>
        <v>134990.63</v>
      </c>
      <c r="G63" s="22">
        <f>+'01-2024'!G63+'02-2024'!G63+'03-2024'!G63+'04-2024'!G63+'05-2024'!G63+'06-2024'!G63+'07-2024'!G63+'08-2024'!G63+'09-2024'!G63+'10-2024'!G63+'11-2024'!G63+'12-2024'!G63</f>
        <v>4129.79</v>
      </c>
      <c r="H63" s="22">
        <f>+'01-2024'!H63+'02-2024'!H63+'03-2024'!H63+'04-2024'!H63+'05-2024'!H63+'06-2024'!H63+'07-2024'!H63+'08-2024'!H63+'09-2024'!H63+'10-2024'!H63+'11-2024'!H63+'12-2024'!H63</f>
        <v>825.96</v>
      </c>
      <c r="I63" s="22">
        <f>+'01-2024'!I63+'02-2024'!I63+'03-2024'!I63+'04-2024'!I63+'05-2024'!I63+'06-2024'!I63+'07-2024'!I63+'08-2024'!I63+'09-2024'!I63+'10-2024'!I63+'11-2024'!I63+'12-2024'!I63</f>
        <v>33.04</v>
      </c>
      <c r="J63" s="22">
        <f>+'01-2024'!J63+'02-2024'!J63+'03-2024'!J63+'04-2024'!J63+'05-2024'!J63+'06-2024'!J63+'07-2024'!J63+'08-2024'!J63+'09-2024'!J63+'10-2024'!J63+'11-2024'!J63+'12-2024'!J63</f>
        <v>3270.79</v>
      </c>
      <c r="K63" s="22">
        <f>+'01-2024'!K63+'02-2024'!K63+'03-2024'!K63+'04-2024'!K63+'05-2024'!K63+'06-2024'!K63+'07-2024'!K63+'08-2024'!K63+'09-2024'!K63+'10-2024'!K63+'11-2024'!K63+'12-2024'!K63</f>
        <v>726156.57</v>
      </c>
      <c r="L63" s="22">
        <f>+'01-2024'!L63+'02-2024'!L63+'03-2024'!L63+'04-2024'!L63+'05-2024'!L63+'06-2024'!L63+'07-2024'!L63+'08-2024'!L63+'09-2024'!L63+'10-2024'!L63+'11-2024'!L63+'12-2024'!L63</f>
        <v>145231.3</v>
      </c>
      <c r="M63" s="22">
        <f>+'01-2024'!M63+'02-2024'!M63+'03-2024'!M63+'04-2024'!M63+'05-2024'!M63+'06-2024'!M63+'07-2024'!M63+'08-2024'!M63+'09-2024'!M63+'10-2024'!M63+'11-2024'!M63+'12-2024'!M63</f>
        <v>580925.27</v>
      </c>
      <c r="N63" s="71">
        <f t="shared" si="0"/>
        <v>719186.6900000001</v>
      </c>
    </row>
    <row r="64" spans="1:14" ht="12.75">
      <c r="A64" s="70">
        <f>+'01-2024'!A64</f>
        <v>53</v>
      </c>
      <c r="B64" s="21" t="str">
        <f>+'01-2024'!B64</f>
        <v>CAMPO ALEGRE DE GOIAS</v>
      </c>
      <c r="C64" s="25">
        <f>+IF(ISERROR(('01-2024'!C64+'02-2024'!C64+'03-2024'!C64+'04-2024'!C64+'05-2024'!C64+'06-2024'!C64+'07-2024'!C64+'08-2024'!C64+'09-2024'!C64+'10-2024'!C64+'11-2024'!C64+'12-2024'!C64)/COUNTA('01-2024'!C64,'02-2024'!C64,'03-2024'!C64,'04-2024'!C64,'05-2024'!C64,'06-2024'!C64,'07-2024'!C64,'08-2024'!C64,'09-2024'!C64,'10-2024'!C64,'11-2024'!C64,'12-2024'!C64)),"",('01-2024'!C64+'02-2024'!C64+'03-2024'!C64+'04-2024'!C64+'05-2024'!C64+'06-2024'!C64+'07-2024'!C64+'08-2024'!C64+'09-2024'!C64+'10-2024'!C64+'11-2024'!C64+'12-2024'!C64)/COUNTA('01-2024'!C64,'02-2024'!C64,'03-2024'!C64,'04-2024'!C64,'05-2024'!C64,'06-2024'!C64,'07-2024'!C64,'08-2024'!C64,'09-2024'!C64,'10-2024'!C64,'11-2024'!C64,'12-2024'!C64))</f>
        <v>0.341306</v>
      </c>
      <c r="D64" s="22">
        <f>+'01-2024'!D64+'02-2024'!D64+'03-2024'!D64+'04-2024'!D64+'05-2024'!D64+'06-2024'!D64+'07-2024'!D64+'08-2024'!D64+'09-2024'!D64+'10-2024'!D64+'11-2024'!D64+'12-2024'!D64</f>
        <v>149108.73</v>
      </c>
      <c r="E64" s="22">
        <f>+'01-2024'!E64+'02-2024'!E64+'03-2024'!E64+'04-2024'!E64+'05-2024'!E64+'06-2024'!E64+'07-2024'!E64+'08-2024'!E64+'09-2024'!E64+'10-2024'!E64+'11-2024'!E64+'12-2024'!E64</f>
        <v>31769.92</v>
      </c>
      <c r="F64" s="22">
        <f>+'01-2024'!F64+'02-2024'!F64+'03-2024'!F64+'04-2024'!F64+'05-2024'!F64+'06-2024'!F64+'07-2024'!F64+'08-2024'!F64+'09-2024'!F64+'10-2024'!F64+'11-2024'!F64+'12-2024'!F64</f>
        <v>117338.81</v>
      </c>
      <c r="G64" s="22">
        <f>+'01-2024'!G64+'02-2024'!G64+'03-2024'!G64+'04-2024'!G64+'05-2024'!G64+'06-2024'!G64+'07-2024'!G64+'08-2024'!G64+'09-2024'!G64+'10-2024'!G64+'11-2024'!G64+'12-2024'!G64</f>
        <v>10556.3</v>
      </c>
      <c r="H64" s="22">
        <f>+'01-2024'!H64+'02-2024'!H64+'03-2024'!H64+'04-2024'!H64+'05-2024'!H64+'06-2024'!H64+'07-2024'!H64+'08-2024'!H64+'09-2024'!H64+'10-2024'!H64+'11-2024'!H64+'12-2024'!H64</f>
        <v>2111.26</v>
      </c>
      <c r="I64" s="22">
        <f>+'01-2024'!I64+'02-2024'!I64+'03-2024'!I64+'04-2024'!I64+'05-2024'!I64+'06-2024'!I64+'07-2024'!I64+'08-2024'!I64+'09-2024'!I64+'10-2024'!I64+'11-2024'!I64+'12-2024'!I64</f>
        <v>84.45</v>
      </c>
      <c r="J64" s="22">
        <f>+'01-2024'!J64+'02-2024'!J64+'03-2024'!J64+'04-2024'!J64+'05-2024'!J64+'06-2024'!J64+'07-2024'!J64+'08-2024'!J64+'09-2024'!J64+'10-2024'!J64+'11-2024'!J64+'12-2024'!J64</f>
        <v>8360.59</v>
      </c>
      <c r="K64" s="22">
        <f>+'01-2024'!K64+'02-2024'!K64+'03-2024'!K64+'04-2024'!K64+'05-2024'!K64+'06-2024'!K64+'07-2024'!K64+'08-2024'!K64+'09-2024'!K64+'10-2024'!K64+'11-2024'!K64+'12-2024'!K64</f>
        <v>1915558.9</v>
      </c>
      <c r="L64" s="22">
        <f>+'01-2024'!L64+'02-2024'!L64+'03-2024'!L64+'04-2024'!L64+'05-2024'!L64+'06-2024'!L64+'07-2024'!L64+'08-2024'!L64+'09-2024'!L64+'10-2024'!L64+'11-2024'!L64+'12-2024'!L64</f>
        <v>383111.8</v>
      </c>
      <c r="M64" s="22">
        <f>+'01-2024'!M64+'02-2024'!M64+'03-2024'!M64+'04-2024'!M64+'05-2024'!M64+'06-2024'!M64+'07-2024'!M64+'08-2024'!M64+'09-2024'!M64+'10-2024'!M64+'11-2024'!M64+'12-2024'!M64</f>
        <v>1532447.1</v>
      </c>
      <c r="N64" s="71">
        <f t="shared" si="0"/>
        <v>1658146.5</v>
      </c>
    </row>
    <row r="65" spans="1:14" ht="12.75">
      <c r="A65" s="70">
        <f>+'01-2024'!A65</f>
        <v>54</v>
      </c>
      <c r="B65" s="21" t="str">
        <f>+'01-2024'!B65</f>
        <v>CAMPO LIMPO DE GOIAS</v>
      </c>
      <c r="C65" s="25">
        <f>+IF(ISERROR(('01-2024'!C65+'02-2024'!C65+'03-2024'!C65+'04-2024'!C65+'05-2024'!C65+'06-2024'!C65+'07-2024'!C65+'08-2024'!C65+'09-2024'!C65+'10-2024'!C65+'11-2024'!C65+'12-2024'!C65)/COUNTA('01-2024'!C65,'02-2024'!C65,'03-2024'!C65,'04-2024'!C65,'05-2024'!C65,'06-2024'!C65,'07-2024'!C65,'08-2024'!C65,'09-2024'!C65,'10-2024'!C65,'11-2024'!C65,'12-2024'!C65)),"",('01-2024'!C65+'02-2024'!C65+'03-2024'!C65+'04-2024'!C65+'05-2024'!C65+'06-2024'!C65+'07-2024'!C65+'08-2024'!C65+'09-2024'!C65+'10-2024'!C65+'11-2024'!C65+'12-2024'!C65)/COUNTA('01-2024'!C65,'02-2024'!C65,'03-2024'!C65,'04-2024'!C65,'05-2024'!C65,'06-2024'!C65,'07-2024'!C65,'08-2024'!C65,'09-2024'!C65,'10-2024'!C65,'11-2024'!C65,'12-2024'!C65))</f>
        <v>0.1402333</v>
      </c>
      <c r="D65" s="22">
        <f>+'01-2024'!D65+'02-2024'!D65+'03-2024'!D65+'04-2024'!D65+'05-2024'!D65+'06-2024'!D65+'07-2024'!D65+'08-2024'!D65+'09-2024'!D65+'10-2024'!D65+'11-2024'!D65+'12-2024'!D65</f>
        <v>117731.37</v>
      </c>
      <c r="E65" s="22">
        <f>+'01-2024'!E65+'02-2024'!E65+'03-2024'!E65+'04-2024'!E65+'05-2024'!E65+'06-2024'!E65+'07-2024'!E65+'08-2024'!E65+'09-2024'!E65+'10-2024'!E65+'11-2024'!E65+'12-2024'!E65</f>
        <v>26173.49</v>
      </c>
      <c r="F65" s="22">
        <f>+'01-2024'!F65+'02-2024'!F65+'03-2024'!F65+'04-2024'!F65+'05-2024'!F65+'06-2024'!F65+'07-2024'!F65+'08-2024'!F65+'09-2024'!F65+'10-2024'!F65+'11-2024'!F65+'12-2024'!F65</f>
        <v>91557.88</v>
      </c>
      <c r="G65" s="22">
        <f>+'01-2024'!G65+'02-2024'!G65+'03-2024'!G65+'04-2024'!G65+'05-2024'!G65+'06-2024'!G65+'07-2024'!G65+'08-2024'!G65+'09-2024'!G65+'10-2024'!G65+'11-2024'!G65+'12-2024'!G65</f>
        <v>4337.3</v>
      </c>
      <c r="H65" s="22">
        <f>+'01-2024'!H65+'02-2024'!H65+'03-2024'!H65+'04-2024'!H65+'05-2024'!H65+'06-2024'!H65+'07-2024'!H65+'08-2024'!H65+'09-2024'!H65+'10-2024'!H65+'11-2024'!H65+'12-2024'!H65</f>
        <v>867.46</v>
      </c>
      <c r="I65" s="22">
        <f>+'01-2024'!I65+'02-2024'!I65+'03-2024'!I65+'04-2024'!I65+'05-2024'!I65+'06-2024'!I65+'07-2024'!I65+'08-2024'!I65+'09-2024'!I65+'10-2024'!I65+'11-2024'!I65+'12-2024'!I65</f>
        <v>34.7</v>
      </c>
      <c r="J65" s="22">
        <f>+'01-2024'!J65+'02-2024'!J65+'03-2024'!J65+'04-2024'!J65+'05-2024'!J65+'06-2024'!J65+'07-2024'!J65+'08-2024'!J65+'09-2024'!J65+'10-2024'!J65+'11-2024'!J65+'12-2024'!J65</f>
        <v>3435.14</v>
      </c>
      <c r="K65" s="22">
        <f>+'01-2024'!K65+'02-2024'!K65+'03-2024'!K65+'04-2024'!K65+'05-2024'!K65+'06-2024'!K65+'07-2024'!K65+'08-2024'!K65+'09-2024'!K65+'10-2024'!K65+'11-2024'!K65+'12-2024'!K65</f>
        <v>780976.18</v>
      </c>
      <c r="L65" s="22">
        <f>+'01-2024'!L65+'02-2024'!L65+'03-2024'!L65+'04-2024'!L65+'05-2024'!L65+'06-2024'!L65+'07-2024'!L65+'08-2024'!L65+'09-2024'!L65+'10-2024'!L65+'11-2024'!L65+'12-2024'!L65</f>
        <v>156195.27</v>
      </c>
      <c r="M65" s="22">
        <f>+'01-2024'!M65+'02-2024'!M65+'03-2024'!M65+'04-2024'!M65+'05-2024'!M65+'06-2024'!M65+'07-2024'!M65+'08-2024'!M65+'09-2024'!M65+'10-2024'!M65+'11-2024'!M65+'12-2024'!M65</f>
        <v>624780.91</v>
      </c>
      <c r="N65" s="71">
        <f t="shared" si="0"/>
        <v>719773.93</v>
      </c>
    </row>
    <row r="66" spans="1:14" ht="12.75">
      <c r="A66" s="70">
        <f>+'01-2024'!A66</f>
        <v>55</v>
      </c>
      <c r="B66" s="21" t="str">
        <f>+'01-2024'!B66</f>
        <v>CAMPOS BELOS</v>
      </c>
      <c r="C66" s="25">
        <f>+IF(ISERROR(('01-2024'!C66+'02-2024'!C66+'03-2024'!C66+'04-2024'!C66+'05-2024'!C66+'06-2024'!C66+'07-2024'!C66+'08-2024'!C66+'09-2024'!C66+'10-2024'!C66+'11-2024'!C66+'12-2024'!C66)/COUNTA('01-2024'!C66,'02-2024'!C66,'03-2024'!C66,'04-2024'!C66,'05-2024'!C66,'06-2024'!C66,'07-2024'!C66,'08-2024'!C66,'09-2024'!C66,'10-2024'!C66,'11-2024'!C66,'12-2024'!C66)),"",('01-2024'!C66+'02-2024'!C66+'03-2024'!C66+'04-2024'!C66+'05-2024'!C66+'06-2024'!C66+'07-2024'!C66+'08-2024'!C66+'09-2024'!C66+'10-2024'!C66+'11-2024'!C66+'12-2024'!C66)/COUNTA('01-2024'!C66,'02-2024'!C66,'03-2024'!C66,'04-2024'!C66,'05-2024'!C66,'06-2024'!C66,'07-2024'!C66,'08-2024'!C66,'09-2024'!C66,'10-2024'!C66,'11-2024'!C66,'12-2024'!C66))</f>
        <v>0.1354571</v>
      </c>
      <c r="D66" s="22">
        <f>+'01-2024'!D66+'02-2024'!D66+'03-2024'!D66+'04-2024'!D66+'05-2024'!D66+'06-2024'!D66+'07-2024'!D66+'08-2024'!D66+'09-2024'!D66+'10-2024'!D66+'11-2024'!D66+'12-2024'!D66</f>
        <v>226635.13</v>
      </c>
      <c r="E66" s="22">
        <f>+'01-2024'!E66+'02-2024'!E66+'03-2024'!E66+'04-2024'!E66+'05-2024'!E66+'06-2024'!E66+'07-2024'!E66+'08-2024'!E66+'09-2024'!E66+'10-2024'!E66+'11-2024'!E66+'12-2024'!E66</f>
        <v>49281.19</v>
      </c>
      <c r="F66" s="22">
        <f>+'01-2024'!F66+'02-2024'!F66+'03-2024'!F66+'04-2024'!F66+'05-2024'!F66+'06-2024'!F66+'07-2024'!F66+'08-2024'!F66+'09-2024'!F66+'10-2024'!F66+'11-2024'!F66+'12-2024'!F66</f>
        <v>177353.94</v>
      </c>
      <c r="G66" s="22">
        <f>+'01-2024'!G66+'02-2024'!G66+'03-2024'!G66+'04-2024'!G66+'05-2024'!G66+'06-2024'!G66+'07-2024'!G66+'08-2024'!G66+'09-2024'!G66+'10-2024'!G66+'11-2024'!G66+'12-2024'!G66</f>
        <v>4189.59</v>
      </c>
      <c r="H66" s="22">
        <f>+'01-2024'!H66+'02-2024'!H66+'03-2024'!H66+'04-2024'!H66+'05-2024'!H66+'06-2024'!H66+'07-2024'!H66+'08-2024'!H66+'09-2024'!H66+'10-2024'!H66+'11-2024'!H66+'12-2024'!H66</f>
        <v>837.92</v>
      </c>
      <c r="I66" s="22">
        <f>+'01-2024'!I66+'02-2024'!I66+'03-2024'!I66+'04-2024'!I66+'05-2024'!I66+'06-2024'!I66+'07-2024'!I66+'08-2024'!I66+'09-2024'!I66+'10-2024'!I66+'11-2024'!I66+'12-2024'!I66</f>
        <v>33.52</v>
      </c>
      <c r="J66" s="22">
        <f>+'01-2024'!J66+'02-2024'!J66+'03-2024'!J66+'04-2024'!J66+'05-2024'!J66+'06-2024'!J66+'07-2024'!J66+'08-2024'!J66+'09-2024'!J66+'10-2024'!J66+'11-2024'!J66+'12-2024'!J66</f>
        <v>3318.15</v>
      </c>
      <c r="K66" s="22">
        <f>+'01-2024'!K66+'02-2024'!K66+'03-2024'!K66+'04-2024'!K66+'05-2024'!K66+'06-2024'!K66+'07-2024'!K66+'08-2024'!K66+'09-2024'!K66+'10-2024'!K66+'11-2024'!K66+'12-2024'!K66</f>
        <v>755116.75</v>
      </c>
      <c r="L66" s="22">
        <f>+'01-2024'!L66+'02-2024'!L66+'03-2024'!L66+'04-2024'!L66+'05-2024'!L66+'06-2024'!L66+'07-2024'!L66+'08-2024'!L66+'09-2024'!L66+'10-2024'!L66+'11-2024'!L66+'12-2024'!L66</f>
        <v>151023.35</v>
      </c>
      <c r="M66" s="22">
        <f>+'01-2024'!M66+'02-2024'!M66+'03-2024'!M66+'04-2024'!M66+'05-2024'!M66+'06-2024'!M66+'07-2024'!M66+'08-2024'!M66+'09-2024'!M66+'10-2024'!M66+'11-2024'!M66+'12-2024'!M66</f>
        <v>604093.4</v>
      </c>
      <c r="N66" s="71">
        <f t="shared" si="0"/>
        <v>784765.49</v>
      </c>
    </row>
    <row r="67" spans="1:14" ht="12.75">
      <c r="A67" s="70">
        <f>+'01-2024'!A67</f>
        <v>56</v>
      </c>
      <c r="B67" s="21" t="str">
        <f>+'01-2024'!B67</f>
        <v>CAMPOS VERDES</v>
      </c>
      <c r="C67" s="25">
        <f>+IF(ISERROR(('01-2024'!C67+'02-2024'!C67+'03-2024'!C67+'04-2024'!C67+'05-2024'!C67+'06-2024'!C67+'07-2024'!C67+'08-2024'!C67+'09-2024'!C67+'10-2024'!C67+'11-2024'!C67+'12-2024'!C67)/COUNTA('01-2024'!C67,'02-2024'!C67,'03-2024'!C67,'04-2024'!C67,'05-2024'!C67,'06-2024'!C67,'07-2024'!C67,'08-2024'!C67,'09-2024'!C67,'10-2024'!C67,'11-2024'!C67,'12-2024'!C67)),"",('01-2024'!C67+'02-2024'!C67+'03-2024'!C67+'04-2024'!C67+'05-2024'!C67+'06-2024'!C67+'07-2024'!C67+'08-2024'!C67+'09-2024'!C67+'10-2024'!C67+'11-2024'!C67+'12-2024'!C67)/COUNTA('01-2024'!C67,'02-2024'!C67,'03-2024'!C67,'04-2024'!C67,'05-2024'!C67,'06-2024'!C67,'07-2024'!C67,'08-2024'!C67,'09-2024'!C67,'10-2024'!C67,'11-2024'!C67,'12-2024'!C67))</f>
        <v>0.0800305</v>
      </c>
      <c r="D67" s="22">
        <f>+'01-2024'!D67+'02-2024'!D67+'03-2024'!D67+'04-2024'!D67+'05-2024'!D67+'06-2024'!D67+'07-2024'!D67+'08-2024'!D67+'09-2024'!D67+'10-2024'!D67+'11-2024'!D67+'12-2024'!D67</f>
        <v>53123.17</v>
      </c>
      <c r="E67" s="22">
        <f>+'01-2024'!E67+'02-2024'!E67+'03-2024'!E67+'04-2024'!E67+'05-2024'!E67+'06-2024'!E67+'07-2024'!E67+'08-2024'!E67+'09-2024'!E67+'10-2024'!E67+'11-2024'!E67+'12-2024'!E67</f>
        <v>12100.88</v>
      </c>
      <c r="F67" s="22">
        <f>+'01-2024'!F67+'02-2024'!F67+'03-2024'!F67+'04-2024'!F67+'05-2024'!F67+'06-2024'!F67+'07-2024'!F67+'08-2024'!F67+'09-2024'!F67+'10-2024'!F67+'11-2024'!F67+'12-2024'!F67</f>
        <v>41022.29</v>
      </c>
      <c r="G67" s="22">
        <f>+'01-2024'!G67+'02-2024'!G67+'03-2024'!G67+'04-2024'!G67+'05-2024'!G67+'06-2024'!G67+'07-2024'!G67+'08-2024'!G67+'09-2024'!G67+'10-2024'!G67+'11-2024'!G67+'12-2024'!G67</f>
        <v>2475.28</v>
      </c>
      <c r="H67" s="22">
        <f>+'01-2024'!H67+'02-2024'!H67+'03-2024'!H67+'04-2024'!H67+'05-2024'!H67+'06-2024'!H67+'07-2024'!H67+'08-2024'!H67+'09-2024'!H67+'10-2024'!H67+'11-2024'!H67+'12-2024'!H67</f>
        <v>495.06</v>
      </c>
      <c r="I67" s="22">
        <f>+'01-2024'!I67+'02-2024'!I67+'03-2024'!I67+'04-2024'!I67+'05-2024'!I67+'06-2024'!I67+'07-2024'!I67+'08-2024'!I67+'09-2024'!I67+'10-2024'!I67+'11-2024'!I67+'12-2024'!I67</f>
        <v>19.8</v>
      </c>
      <c r="J67" s="22">
        <f>+'01-2024'!J67+'02-2024'!J67+'03-2024'!J67+'04-2024'!J67+'05-2024'!J67+'06-2024'!J67+'07-2024'!J67+'08-2024'!J67+'09-2024'!J67+'10-2024'!J67+'11-2024'!J67+'12-2024'!J67</f>
        <v>1960.42</v>
      </c>
      <c r="K67" s="22">
        <f>+'01-2024'!K67+'02-2024'!K67+'03-2024'!K67+'04-2024'!K67+'05-2024'!K67+'06-2024'!K67+'07-2024'!K67+'08-2024'!K67+'09-2024'!K67+'10-2024'!K67+'11-2024'!K67+'12-2024'!K67</f>
        <v>449174.7</v>
      </c>
      <c r="L67" s="22">
        <f>+'01-2024'!L67+'02-2024'!L67+'03-2024'!L67+'04-2024'!L67+'05-2024'!L67+'06-2024'!L67+'07-2024'!L67+'08-2024'!L67+'09-2024'!L67+'10-2024'!L67+'11-2024'!L67+'12-2024'!L67</f>
        <v>89834.87</v>
      </c>
      <c r="M67" s="22">
        <f>+'01-2024'!M67+'02-2024'!M67+'03-2024'!M67+'04-2024'!M67+'05-2024'!M67+'06-2024'!M67+'07-2024'!M67+'08-2024'!M67+'09-2024'!M67+'10-2024'!M67+'11-2024'!M67+'12-2024'!M67</f>
        <v>359339.83</v>
      </c>
      <c r="N67" s="71">
        <f t="shared" si="0"/>
        <v>402322.54000000004</v>
      </c>
    </row>
    <row r="68" spans="1:14" ht="12.75">
      <c r="A68" s="70">
        <f>+'01-2024'!A68</f>
        <v>57</v>
      </c>
      <c r="B68" s="21" t="str">
        <f>+'01-2024'!B68</f>
        <v>CARMO DO RIO VERDE</v>
      </c>
      <c r="C68" s="25">
        <f>+IF(ISERROR(('01-2024'!C68+'02-2024'!C68+'03-2024'!C68+'04-2024'!C68+'05-2024'!C68+'06-2024'!C68+'07-2024'!C68+'08-2024'!C68+'09-2024'!C68+'10-2024'!C68+'11-2024'!C68+'12-2024'!C68)/COUNTA('01-2024'!C68,'02-2024'!C68,'03-2024'!C68,'04-2024'!C68,'05-2024'!C68,'06-2024'!C68,'07-2024'!C68,'08-2024'!C68,'09-2024'!C68,'10-2024'!C68,'11-2024'!C68,'12-2024'!C68)),"",('01-2024'!C68+'02-2024'!C68+'03-2024'!C68+'04-2024'!C68+'05-2024'!C68+'06-2024'!C68+'07-2024'!C68+'08-2024'!C68+'09-2024'!C68+'10-2024'!C68+'11-2024'!C68+'12-2024'!C68)/COUNTA('01-2024'!C68,'02-2024'!C68,'03-2024'!C68,'04-2024'!C68,'05-2024'!C68,'06-2024'!C68,'07-2024'!C68,'08-2024'!C68,'09-2024'!C68,'10-2024'!C68,'11-2024'!C68,'12-2024'!C68))</f>
        <v>0.1929898</v>
      </c>
      <c r="D68" s="22">
        <f>+'01-2024'!D68+'02-2024'!D68+'03-2024'!D68+'04-2024'!D68+'05-2024'!D68+'06-2024'!D68+'07-2024'!D68+'08-2024'!D68+'09-2024'!D68+'10-2024'!D68+'11-2024'!D68+'12-2024'!D68</f>
        <v>108273.46</v>
      </c>
      <c r="E68" s="22">
        <f>+'01-2024'!E68+'02-2024'!E68+'03-2024'!E68+'04-2024'!E68+'05-2024'!E68+'06-2024'!E68+'07-2024'!E68+'08-2024'!E68+'09-2024'!E68+'10-2024'!E68+'11-2024'!E68+'12-2024'!E68</f>
        <v>23430.37</v>
      </c>
      <c r="F68" s="22">
        <f>+'01-2024'!F68+'02-2024'!F68+'03-2024'!F68+'04-2024'!F68+'05-2024'!F68+'06-2024'!F68+'07-2024'!F68+'08-2024'!F68+'09-2024'!F68+'10-2024'!F68+'11-2024'!F68+'12-2024'!F68</f>
        <v>84843.09</v>
      </c>
      <c r="G68" s="22">
        <f>+'01-2024'!G68+'02-2024'!G68+'03-2024'!G68+'04-2024'!G68+'05-2024'!G68+'06-2024'!G68+'07-2024'!G68+'08-2024'!G68+'09-2024'!G68+'10-2024'!G68+'11-2024'!G68+'12-2024'!G68</f>
        <v>5969.01</v>
      </c>
      <c r="H68" s="22">
        <f>+'01-2024'!H68+'02-2024'!H68+'03-2024'!H68+'04-2024'!H68+'05-2024'!H68+'06-2024'!H68+'07-2024'!H68+'08-2024'!H68+'09-2024'!H68+'10-2024'!H68+'11-2024'!H68+'12-2024'!H68</f>
        <v>1193.8</v>
      </c>
      <c r="I68" s="22">
        <f>+'01-2024'!I68+'02-2024'!I68+'03-2024'!I68+'04-2024'!I68+'05-2024'!I68+'06-2024'!I68+'07-2024'!I68+'08-2024'!I68+'09-2024'!I68+'10-2024'!I68+'11-2024'!I68+'12-2024'!I68</f>
        <v>47.75</v>
      </c>
      <c r="J68" s="22">
        <f>+'01-2024'!J68+'02-2024'!J68+'03-2024'!J68+'04-2024'!J68+'05-2024'!J68+'06-2024'!J68+'07-2024'!J68+'08-2024'!J68+'09-2024'!J68+'10-2024'!J68+'11-2024'!J68+'12-2024'!J68</f>
        <v>4727.46</v>
      </c>
      <c r="K68" s="22">
        <f>+'01-2024'!K68+'02-2024'!K68+'03-2024'!K68+'04-2024'!K68+'05-2024'!K68+'06-2024'!K68+'07-2024'!K68+'08-2024'!K68+'09-2024'!K68+'10-2024'!K68+'11-2024'!K68+'12-2024'!K68</f>
        <v>1084211.44</v>
      </c>
      <c r="L68" s="22">
        <f>+'01-2024'!L68+'02-2024'!L68+'03-2024'!L68+'04-2024'!L68+'05-2024'!L68+'06-2024'!L68+'07-2024'!L68+'08-2024'!L68+'09-2024'!L68+'10-2024'!L68+'11-2024'!L68+'12-2024'!L68</f>
        <v>216842.32</v>
      </c>
      <c r="M68" s="22">
        <f>+'01-2024'!M68+'02-2024'!M68+'03-2024'!M68+'04-2024'!M68+'05-2024'!M68+'06-2024'!M68+'07-2024'!M68+'08-2024'!M68+'09-2024'!M68+'10-2024'!M68+'11-2024'!M68+'12-2024'!M68</f>
        <v>867369.12</v>
      </c>
      <c r="N68" s="71">
        <f t="shared" si="0"/>
        <v>956939.67</v>
      </c>
    </row>
    <row r="69" spans="1:14" ht="12.75">
      <c r="A69" s="70">
        <f>+'01-2024'!A69</f>
        <v>58</v>
      </c>
      <c r="B69" s="21" t="str">
        <f>+'01-2024'!B69</f>
        <v>CASTELANDIA</v>
      </c>
      <c r="C69" s="25">
        <f>+IF(ISERROR(('01-2024'!C69+'02-2024'!C69+'03-2024'!C69+'04-2024'!C69+'05-2024'!C69+'06-2024'!C69+'07-2024'!C69+'08-2024'!C69+'09-2024'!C69+'10-2024'!C69+'11-2024'!C69+'12-2024'!C69)/COUNTA('01-2024'!C69,'02-2024'!C69,'03-2024'!C69,'04-2024'!C69,'05-2024'!C69,'06-2024'!C69,'07-2024'!C69,'08-2024'!C69,'09-2024'!C69,'10-2024'!C69,'11-2024'!C69,'12-2024'!C69)),"",('01-2024'!C69+'02-2024'!C69+'03-2024'!C69+'04-2024'!C69+'05-2024'!C69+'06-2024'!C69+'07-2024'!C69+'08-2024'!C69+'09-2024'!C69+'10-2024'!C69+'11-2024'!C69+'12-2024'!C69)/COUNTA('01-2024'!C69,'02-2024'!C69,'03-2024'!C69,'04-2024'!C69,'05-2024'!C69,'06-2024'!C69,'07-2024'!C69,'08-2024'!C69,'09-2024'!C69,'10-2024'!C69,'11-2024'!C69,'12-2024'!C69))</f>
        <v>0.1067143</v>
      </c>
      <c r="D69" s="22">
        <f>+'01-2024'!D69+'02-2024'!D69+'03-2024'!D69+'04-2024'!D69+'05-2024'!D69+'06-2024'!D69+'07-2024'!D69+'08-2024'!D69+'09-2024'!D69+'10-2024'!D69+'11-2024'!D69+'12-2024'!D69</f>
        <v>43130.2</v>
      </c>
      <c r="E69" s="22">
        <f>+'01-2024'!E69+'02-2024'!E69+'03-2024'!E69+'04-2024'!E69+'05-2024'!E69+'06-2024'!E69+'07-2024'!E69+'08-2024'!E69+'09-2024'!E69+'10-2024'!E69+'11-2024'!E69+'12-2024'!E69</f>
        <v>9766.57</v>
      </c>
      <c r="F69" s="22">
        <f>+'01-2024'!F69+'02-2024'!F69+'03-2024'!F69+'04-2024'!F69+'05-2024'!F69+'06-2024'!F69+'07-2024'!F69+'08-2024'!F69+'09-2024'!F69+'10-2024'!F69+'11-2024'!F69+'12-2024'!F69</f>
        <v>33363.63</v>
      </c>
      <c r="G69" s="22">
        <f>+'01-2024'!G69+'02-2024'!G69+'03-2024'!G69+'04-2024'!G69+'05-2024'!G69+'06-2024'!G69+'07-2024'!G69+'08-2024'!G69+'09-2024'!G69+'10-2024'!G69+'11-2024'!G69+'12-2024'!G69</f>
        <v>3300.58</v>
      </c>
      <c r="H69" s="22">
        <f>+'01-2024'!H69+'02-2024'!H69+'03-2024'!H69+'04-2024'!H69+'05-2024'!H69+'06-2024'!H69+'07-2024'!H69+'08-2024'!H69+'09-2024'!H69+'10-2024'!H69+'11-2024'!H69+'12-2024'!H69</f>
        <v>660.12</v>
      </c>
      <c r="I69" s="22">
        <f>+'01-2024'!I69+'02-2024'!I69+'03-2024'!I69+'04-2024'!I69+'05-2024'!I69+'06-2024'!I69+'07-2024'!I69+'08-2024'!I69+'09-2024'!I69+'10-2024'!I69+'11-2024'!I69+'12-2024'!I69</f>
        <v>26.4</v>
      </c>
      <c r="J69" s="22">
        <f>+'01-2024'!J69+'02-2024'!J69+'03-2024'!J69+'04-2024'!J69+'05-2024'!J69+'06-2024'!J69+'07-2024'!J69+'08-2024'!J69+'09-2024'!J69+'10-2024'!J69+'11-2024'!J69+'12-2024'!J69</f>
        <v>2614.06</v>
      </c>
      <c r="K69" s="22">
        <f>+'01-2024'!K69+'02-2024'!K69+'03-2024'!K69+'04-2024'!K69+'05-2024'!K69+'06-2024'!K69+'07-2024'!K69+'08-2024'!K69+'09-2024'!K69+'10-2024'!K69+'11-2024'!K69+'12-2024'!K69</f>
        <v>596997.62</v>
      </c>
      <c r="L69" s="22">
        <f>+'01-2024'!L69+'02-2024'!L69+'03-2024'!L69+'04-2024'!L69+'05-2024'!L69+'06-2024'!L69+'07-2024'!L69+'08-2024'!L69+'09-2024'!L69+'10-2024'!L69+'11-2024'!L69+'12-2024'!L69</f>
        <v>119399.59</v>
      </c>
      <c r="M69" s="22">
        <f>+'01-2024'!M69+'02-2024'!M69+'03-2024'!M69+'04-2024'!M69+'05-2024'!M69+'06-2024'!M69+'07-2024'!M69+'08-2024'!M69+'09-2024'!M69+'10-2024'!M69+'11-2024'!M69+'12-2024'!M69</f>
        <v>477598.03</v>
      </c>
      <c r="N69" s="71">
        <f t="shared" si="0"/>
        <v>513575.72000000003</v>
      </c>
    </row>
    <row r="70" spans="1:14" ht="12.75">
      <c r="A70" s="70">
        <f>+'01-2024'!A70</f>
        <v>59</v>
      </c>
      <c r="B70" s="21" t="str">
        <f>+'01-2024'!B70</f>
        <v>CATALAO</v>
      </c>
      <c r="C70" s="25">
        <f>+IF(ISERROR(('01-2024'!C70+'02-2024'!C70+'03-2024'!C70+'04-2024'!C70+'05-2024'!C70+'06-2024'!C70+'07-2024'!C70+'08-2024'!C70+'09-2024'!C70+'10-2024'!C70+'11-2024'!C70+'12-2024'!C70)/COUNTA('01-2024'!C70,'02-2024'!C70,'03-2024'!C70,'04-2024'!C70,'05-2024'!C70,'06-2024'!C70,'07-2024'!C70,'08-2024'!C70,'09-2024'!C70,'10-2024'!C70,'11-2024'!C70,'12-2024'!C70)),"",('01-2024'!C70+'02-2024'!C70+'03-2024'!C70+'04-2024'!C70+'05-2024'!C70+'06-2024'!C70+'07-2024'!C70+'08-2024'!C70+'09-2024'!C70+'10-2024'!C70+'11-2024'!C70+'12-2024'!C70)/COUNTA('01-2024'!C70,'02-2024'!C70,'03-2024'!C70,'04-2024'!C70,'05-2024'!C70,'06-2024'!C70,'07-2024'!C70,'08-2024'!C70,'09-2024'!C70,'10-2024'!C70,'11-2024'!C70,'12-2024'!C70))</f>
        <v>3.1235707</v>
      </c>
      <c r="D70" s="22">
        <f>+'01-2024'!D70+'02-2024'!D70+'03-2024'!D70+'04-2024'!D70+'05-2024'!D70+'06-2024'!D70+'07-2024'!D70+'08-2024'!D70+'09-2024'!D70+'10-2024'!D70+'11-2024'!D70+'12-2024'!D70</f>
        <v>4400916.26</v>
      </c>
      <c r="E70" s="22">
        <f>+'01-2024'!E70+'02-2024'!E70+'03-2024'!E70+'04-2024'!E70+'05-2024'!E70+'06-2024'!E70+'07-2024'!E70+'08-2024'!E70+'09-2024'!E70+'10-2024'!E70+'11-2024'!E70+'12-2024'!E70</f>
        <v>879319.32</v>
      </c>
      <c r="F70" s="22">
        <f>+'01-2024'!F70+'02-2024'!F70+'03-2024'!F70+'04-2024'!F70+'05-2024'!F70+'06-2024'!F70+'07-2024'!F70+'08-2024'!F70+'09-2024'!F70+'10-2024'!F70+'11-2024'!F70+'12-2024'!F70</f>
        <v>3521596.94</v>
      </c>
      <c r="G70" s="22">
        <f>+'01-2024'!G70+'02-2024'!G70+'03-2024'!G70+'04-2024'!G70+'05-2024'!G70+'06-2024'!G70+'07-2024'!G70+'08-2024'!G70+'09-2024'!G70+'10-2024'!G70+'11-2024'!G70+'12-2024'!G70</f>
        <v>96609.45</v>
      </c>
      <c r="H70" s="22">
        <f>+'01-2024'!H70+'02-2024'!H70+'03-2024'!H70+'04-2024'!H70+'05-2024'!H70+'06-2024'!H70+'07-2024'!H70+'08-2024'!H70+'09-2024'!H70+'10-2024'!H70+'11-2024'!H70+'12-2024'!H70</f>
        <v>19321.89</v>
      </c>
      <c r="I70" s="22">
        <f>+'01-2024'!I70+'02-2024'!I70+'03-2024'!I70+'04-2024'!I70+'05-2024'!I70+'06-2024'!I70+'07-2024'!I70+'08-2024'!I70+'09-2024'!I70+'10-2024'!I70+'11-2024'!I70+'12-2024'!I70</f>
        <v>772.88</v>
      </c>
      <c r="J70" s="22">
        <f>+'01-2024'!J70+'02-2024'!J70+'03-2024'!J70+'04-2024'!J70+'05-2024'!J70+'06-2024'!J70+'07-2024'!J70+'08-2024'!J70+'09-2024'!J70+'10-2024'!J70+'11-2024'!J70+'12-2024'!J70</f>
        <v>76514.68</v>
      </c>
      <c r="K70" s="22">
        <f>+'01-2024'!K70+'02-2024'!K70+'03-2024'!K70+'04-2024'!K70+'05-2024'!K70+'06-2024'!K70+'07-2024'!K70+'08-2024'!K70+'09-2024'!K70+'10-2024'!K70+'11-2024'!K70+'12-2024'!K70</f>
        <v>17165974.18</v>
      </c>
      <c r="L70" s="22">
        <f>+'01-2024'!L70+'02-2024'!L70+'03-2024'!L70+'04-2024'!L70+'05-2024'!L70+'06-2024'!L70+'07-2024'!L70+'08-2024'!L70+'09-2024'!L70+'10-2024'!L70+'11-2024'!L70+'12-2024'!L70</f>
        <v>3433194.85</v>
      </c>
      <c r="M70" s="22">
        <f>+'01-2024'!M70+'02-2024'!M70+'03-2024'!M70+'04-2024'!M70+'05-2024'!M70+'06-2024'!M70+'07-2024'!M70+'08-2024'!M70+'09-2024'!M70+'10-2024'!M70+'11-2024'!M70+'12-2024'!M70</f>
        <v>13732779.33</v>
      </c>
      <c r="N70" s="71">
        <f t="shared" si="0"/>
        <v>17330890.95</v>
      </c>
    </row>
    <row r="71" spans="1:14" ht="12.75">
      <c r="A71" s="70">
        <f>+'01-2024'!A71</f>
        <v>60</v>
      </c>
      <c r="B71" s="21" t="str">
        <f>+'01-2024'!B71</f>
        <v>CATURAI</v>
      </c>
      <c r="C71" s="25">
        <f>+IF(ISERROR(('01-2024'!C71+'02-2024'!C71+'03-2024'!C71+'04-2024'!C71+'05-2024'!C71+'06-2024'!C71+'07-2024'!C71+'08-2024'!C71+'09-2024'!C71+'10-2024'!C71+'11-2024'!C71+'12-2024'!C71)/COUNTA('01-2024'!C71,'02-2024'!C71,'03-2024'!C71,'04-2024'!C71,'05-2024'!C71,'06-2024'!C71,'07-2024'!C71,'08-2024'!C71,'09-2024'!C71,'10-2024'!C71,'11-2024'!C71,'12-2024'!C71)),"",('01-2024'!C71+'02-2024'!C71+'03-2024'!C71+'04-2024'!C71+'05-2024'!C71+'06-2024'!C71+'07-2024'!C71+'08-2024'!C71+'09-2024'!C71+'10-2024'!C71+'11-2024'!C71+'12-2024'!C71)/COUNTA('01-2024'!C71,'02-2024'!C71,'03-2024'!C71,'04-2024'!C71,'05-2024'!C71,'06-2024'!C71,'07-2024'!C71,'08-2024'!C71,'09-2024'!C71,'10-2024'!C71,'11-2024'!C71,'12-2024'!C71))</f>
        <v>0.1026873</v>
      </c>
      <c r="D71" s="22">
        <f>+'01-2024'!D71+'02-2024'!D71+'03-2024'!D71+'04-2024'!D71+'05-2024'!D71+'06-2024'!D71+'07-2024'!D71+'08-2024'!D71+'09-2024'!D71+'10-2024'!D71+'11-2024'!D71+'12-2024'!D71</f>
        <v>40911.72</v>
      </c>
      <c r="E71" s="22">
        <f>+'01-2024'!E71+'02-2024'!E71+'03-2024'!E71+'04-2024'!E71+'05-2024'!E71+'06-2024'!E71+'07-2024'!E71+'08-2024'!E71+'09-2024'!E71+'10-2024'!E71+'11-2024'!E71+'12-2024'!E71</f>
        <v>8130.71</v>
      </c>
      <c r="F71" s="22">
        <f>+'01-2024'!F71+'02-2024'!F71+'03-2024'!F71+'04-2024'!F71+'05-2024'!F71+'06-2024'!F71+'07-2024'!F71+'08-2024'!F71+'09-2024'!F71+'10-2024'!F71+'11-2024'!F71+'12-2024'!F71</f>
        <v>32781.01</v>
      </c>
      <c r="G71" s="22">
        <f>+'01-2024'!G71+'02-2024'!G71+'03-2024'!G71+'04-2024'!G71+'05-2024'!G71+'06-2024'!G71+'07-2024'!G71+'08-2024'!G71+'09-2024'!G71+'10-2024'!G71+'11-2024'!G71+'12-2024'!G71</f>
        <v>3176.03</v>
      </c>
      <c r="H71" s="22">
        <f>+'01-2024'!H71+'02-2024'!H71+'03-2024'!H71+'04-2024'!H71+'05-2024'!H71+'06-2024'!H71+'07-2024'!H71+'08-2024'!H71+'09-2024'!H71+'10-2024'!H71+'11-2024'!H71+'12-2024'!H71</f>
        <v>635.21</v>
      </c>
      <c r="I71" s="22">
        <f>+'01-2024'!I71+'02-2024'!I71+'03-2024'!I71+'04-2024'!I71+'05-2024'!I71+'06-2024'!I71+'07-2024'!I71+'08-2024'!I71+'09-2024'!I71+'10-2024'!I71+'11-2024'!I71+'12-2024'!I71</f>
        <v>25.41</v>
      </c>
      <c r="J71" s="22">
        <f>+'01-2024'!J71+'02-2024'!J71+'03-2024'!J71+'04-2024'!J71+'05-2024'!J71+'06-2024'!J71+'07-2024'!J71+'08-2024'!J71+'09-2024'!J71+'10-2024'!J71+'11-2024'!J71+'12-2024'!J71</f>
        <v>2515.41</v>
      </c>
      <c r="K71" s="22">
        <f>+'01-2024'!K71+'02-2024'!K71+'03-2024'!K71+'04-2024'!K71+'05-2024'!K71+'06-2024'!K71+'07-2024'!K71+'08-2024'!K71+'09-2024'!K71+'10-2024'!K71+'11-2024'!K71+'12-2024'!K71</f>
        <v>560914.94</v>
      </c>
      <c r="L71" s="22">
        <f>+'01-2024'!L71+'02-2024'!L71+'03-2024'!L71+'04-2024'!L71+'05-2024'!L71+'06-2024'!L71+'07-2024'!L71+'08-2024'!L71+'09-2024'!L71+'10-2024'!L71+'11-2024'!L71+'12-2024'!L71</f>
        <v>112183.01</v>
      </c>
      <c r="M71" s="22">
        <f>+'01-2024'!M71+'02-2024'!M71+'03-2024'!M71+'04-2024'!M71+'05-2024'!M71+'06-2024'!M71+'07-2024'!M71+'08-2024'!M71+'09-2024'!M71+'10-2024'!M71+'11-2024'!M71+'12-2024'!M71</f>
        <v>448731.93</v>
      </c>
      <c r="N71" s="71">
        <f t="shared" si="0"/>
        <v>484028.35</v>
      </c>
    </row>
    <row r="72" spans="1:14" ht="12.75">
      <c r="A72" s="70">
        <f>+'01-2024'!A72</f>
        <v>61</v>
      </c>
      <c r="B72" s="21" t="str">
        <f>+'01-2024'!B72</f>
        <v>CAVALCANTE</v>
      </c>
      <c r="C72" s="25">
        <f>+IF(ISERROR(('01-2024'!C72+'02-2024'!C72+'03-2024'!C72+'04-2024'!C72+'05-2024'!C72+'06-2024'!C72+'07-2024'!C72+'08-2024'!C72+'09-2024'!C72+'10-2024'!C72+'11-2024'!C72+'12-2024'!C72)/COUNTA('01-2024'!C72,'02-2024'!C72,'03-2024'!C72,'04-2024'!C72,'05-2024'!C72,'06-2024'!C72,'07-2024'!C72,'08-2024'!C72,'09-2024'!C72,'10-2024'!C72,'11-2024'!C72,'12-2024'!C72)),"",('01-2024'!C72+'02-2024'!C72+'03-2024'!C72+'04-2024'!C72+'05-2024'!C72+'06-2024'!C72+'07-2024'!C72+'08-2024'!C72+'09-2024'!C72+'10-2024'!C72+'11-2024'!C72+'12-2024'!C72)/COUNTA('01-2024'!C72,'02-2024'!C72,'03-2024'!C72,'04-2024'!C72,'05-2024'!C72,'06-2024'!C72,'07-2024'!C72,'08-2024'!C72,'09-2024'!C72,'10-2024'!C72,'11-2024'!C72,'12-2024'!C72))</f>
        <v>0.2813993</v>
      </c>
      <c r="D72" s="22">
        <f>+'01-2024'!D72+'02-2024'!D72+'03-2024'!D72+'04-2024'!D72+'05-2024'!D72+'06-2024'!D72+'07-2024'!D72+'08-2024'!D72+'09-2024'!D72+'10-2024'!D72+'11-2024'!D72+'12-2024'!D72</f>
        <v>47447.6</v>
      </c>
      <c r="E72" s="22">
        <f>+'01-2024'!E72+'02-2024'!E72+'03-2024'!E72+'04-2024'!E72+'05-2024'!E72+'06-2024'!E72+'07-2024'!E72+'08-2024'!E72+'09-2024'!E72+'10-2024'!E72+'11-2024'!E72+'12-2024'!E72</f>
        <v>9936.48</v>
      </c>
      <c r="F72" s="22">
        <f>+'01-2024'!F72+'02-2024'!F72+'03-2024'!F72+'04-2024'!F72+'05-2024'!F72+'06-2024'!F72+'07-2024'!F72+'08-2024'!F72+'09-2024'!F72+'10-2024'!F72+'11-2024'!F72+'12-2024'!F72</f>
        <v>37511.12</v>
      </c>
      <c r="G72" s="22">
        <f>+'01-2024'!G72+'02-2024'!G72+'03-2024'!G72+'04-2024'!G72+'05-2024'!G72+'06-2024'!G72+'07-2024'!G72+'08-2024'!G72+'09-2024'!G72+'10-2024'!G72+'11-2024'!G72+'12-2024'!G72</f>
        <v>8703.45</v>
      </c>
      <c r="H72" s="22">
        <f>+'01-2024'!H72+'02-2024'!H72+'03-2024'!H72+'04-2024'!H72+'05-2024'!H72+'06-2024'!H72+'07-2024'!H72+'08-2024'!H72+'09-2024'!H72+'10-2024'!H72+'11-2024'!H72+'12-2024'!H72</f>
        <v>1740.69</v>
      </c>
      <c r="I72" s="22">
        <f>+'01-2024'!I72+'02-2024'!I72+'03-2024'!I72+'04-2024'!I72+'05-2024'!I72+'06-2024'!I72+'07-2024'!I72+'08-2024'!I72+'09-2024'!I72+'10-2024'!I72+'11-2024'!I72+'12-2024'!I72</f>
        <v>69.63</v>
      </c>
      <c r="J72" s="22">
        <f>+'01-2024'!J72+'02-2024'!J72+'03-2024'!J72+'04-2024'!J72+'05-2024'!J72+'06-2024'!J72+'07-2024'!J72+'08-2024'!J72+'09-2024'!J72+'10-2024'!J72+'11-2024'!J72+'12-2024'!J72</f>
        <v>6893.13</v>
      </c>
      <c r="K72" s="22">
        <f>+'01-2024'!K72+'02-2024'!K72+'03-2024'!K72+'04-2024'!K72+'05-2024'!K72+'06-2024'!K72+'07-2024'!K72+'08-2024'!K72+'09-2024'!K72+'10-2024'!K72+'11-2024'!K72+'12-2024'!K72</f>
        <v>1591624.98</v>
      </c>
      <c r="L72" s="22">
        <f>+'01-2024'!L72+'02-2024'!L72+'03-2024'!L72+'04-2024'!L72+'05-2024'!L72+'06-2024'!L72+'07-2024'!L72+'08-2024'!L72+'09-2024'!L72+'10-2024'!L72+'11-2024'!L72+'12-2024'!L72</f>
        <v>318324.93</v>
      </c>
      <c r="M72" s="22">
        <f>+'01-2024'!M72+'02-2024'!M72+'03-2024'!M72+'04-2024'!M72+'05-2024'!M72+'06-2024'!M72+'07-2024'!M72+'08-2024'!M72+'09-2024'!M72+'10-2024'!M72+'11-2024'!M72+'12-2024'!M72</f>
        <v>1273300.05</v>
      </c>
      <c r="N72" s="71">
        <f t="shared" si="0"/>
        <v>1317704.3</v>
      </c>
    </row>
    <row r="73" spans="1:14" ht="12.75">
      <c r="A73" s="70">
        <f>+'01-2024'!A73</f>
        <v>62</v>
      </c>
      <c r="B73" s="21" t="str">
        <f>+'01-2024'!B73</f>
        <v>CERES</v>
      </c>
      <c r="C73" s="25">
        <f>+IF(ISERROR(('01-2024'!C73+'02-2024'!C73+'03-2024'!C73+'04-2024'!C73+'05-2024'!C73+'06-2024'!C73+'07-2024'!C73+'08-2024'!C73+'09-2024'!C73+'10-2024'!C73+'11-2024'!C73+'12-2024'!C73)/COUNTA('01-2024'!C73,'02-2024'!C73,'03-2024'!C73,'04-2024'!C73,'05-2024'!C73,'06-2024'!C73,'07-2024'!C73,'08-2024'!C73,'09-2024'!C73,'10-2024'!C73,'11-2024'!C73,'12-2024'!C73)),"",('01-2024'!C73+'02-2024'!C73+'03-2024'!C73+'04-2024'!C73+'05-2024'!C73+'06-2024'!C73+'07-2024'!C73+'08-2024'!C73+'09-2024'!C73+'10-2024'!C73+'11-2024'!C73+'12-2024'!C73)/COUNTA('01-2024'!C73,'02-2024'!C73,'03-2024'!C73,'04-2024'!C73,'05-2024'!C73,'06-2024'!C73,'07-2024'!C73,'08-2024'!C73,'09-2024'!C73,'10-2024'!C73,'11-2024'!C73,'12-2024'!C73))</f>
        <v>0.1621118</v>
      </c>
      <c r="D73" s="22">
        <f>+'01-2024'!D73+'02-2024'!D73+'03-2024'!D73+'04-2024'!D73+'05-2024'!D73+'06-2024'!D73+'07-2024'!D73+'08-2024'!D73+'09-2024'!D73+'10-2024'!D73+'11-2024'!D73+'12-2024'!D73</f>
        <v>801259.78</v>
      </c>
      <c r="E73" s="22">
        <f>+'01-2024'!E73+'02-2024'!E73+'03-2024'!E73+'04-2024'!E73+'05-2024'!E73+'06-2024'!E73+'07-2024'!E73+'08-2024'!E73+'09-2024'!E73+'10-2024'!E73+'11-2024'!E73+'12-2024'!E73</f>
        <v>166510.39</v>
      </c>
      <c r="F73" s="22">
        <f>+'01-2024'!F73+'02-2024'!F73+'03-2024'!F73+'04-2024'!F73+'05-2024'!F73+'06-2024'!F73+'07-2024'!F73+'08-2024'!F73+'09-2024'!F73+'10-2024'!F73+'11-2024'!F73+'12-2024'!F73</f>
        <v>634749.39</v>
      </c>
      <c r="G73" s="22">
        <f>+'01-2024'!G73+'02-2024'!G73+'03-2024'!G73+'04-2024'!G73+'05-2024'!G73+'06-2024'!G73+'07-2024'!G73+'08-2024'!G73+'09-2024'!G73+'10-2024'!G73+'11-2024'!G73+'12-2024'!G73</f>
        <v>5013.99</v>
      </c>
      <c r="H73" s="22">
        <f>+'01-2024'!H73+'02-2024'!H73+'03-2024'!H73+'04-2024'!H73+'05-2024'!H73+'06-2024'!H73+'07-2024'!H73+'08-2024'!H73+'09-2024'!H73+'10-2024'!H73+'11-2024'!H73+'12-2024'!H73</f>
        <v>1002.8</v>
      </c>
      <c r="I73" s="22">
        <f>+'01-2024'!I73+'02-2024'!I73+'03-2024'!I73+'04-2024'!I73+'05-2024'!I73+'06-2024'!I73+'07-2024'!I73+'08-2024'!I73+'09-2024'!I73+'10-2024'!I73+'11-2024'!I73+'12-2024'!I73</f>
        <v>40.11</v>
      </c>
      <c r="J73" s="22">
        <f>+'01-2024'!J73+'02-2024'!J73+'03-2024'!J73+'04-2024'!J73+'05-2024'!J73+'06-2024'!J73+'07-2024'!J73+'08-2024'!J73+'09-2024'!J73+'10-2024'!J73+'11-2024'!J73+'12-2024'!J73</f>
        <v>3971.08</v>
      </c>
      <c r="K73" s="22">
        <f>+'01-2024'!K73+'02-2024'!K73+'03-2024'!K73+'04-2024'!K73+'05-2024'!K73+'06-2024'!K73+'07-2024'!K73+'08-2024'!K73+'09-2024'!K73+'10-2024'!K73+'11-2024'!K73+'12-2024'!K73</f>
        <v>925859.1</v>
      </c>
      <c r="L73" s="22">
        <f>+'01-2024'!L73+'02-2024'!L73+'03-2024'!L73+'04-2024'!L73+'05-2024'!L73+'06-2024'!L73+'07-2024'!L73+'08-2024'!L73+'09-2024'!L73+'10-2024'!L73+'11-2024'!L73+'12-2024'!L73</f>
        <v>185171.87</v>
      </c>
      <c r="M73" s="22">
        <f>+'01-2024'!M73+'02-2024'!M73+'03-2024'!M73+'04-2024'!M73+'05-2024'!M73+'06-2024'!M73+'07-2024'!M73+'08-2024'!M73+'09-2024'!M73+'10-2024'!M73+'11-2024'!M73+'12-2024'!M73</f>
        <v>740687.23</v>
      </c>
      <c r="N73" s="71">
        <f t="shared" si="0"/>
        <v>1379407.7</v>
      </c>
    </row>
    <row r="74" spans="1:14" ht="12.75">
      <c r="A74" s="70">
        <f>+'01-2024'!A74</f>
        <v>63</v>
      </c>
      <c r="B74" s="21" t="str">
        <f>+'01-2024'!B74</f>
        <v>CEZARINA</v>
      </c>
      <c r="C74" s="25">
        <f>+IF(ISERROR(('01-2024'!C74+'02-2024'!C74+'03-2024'!C74+'04-2024'!C74+'05-2024'!C74+'06-2024'!C74+'07-2024'!C74+'08-2024'!C74+'09-2024'!C74+'10-2024'!C74+'11-2024'!C74+'12-2024'!C74)/COUNTA('01-2024'!C74,'02-2024'!C74,'03-2024'!C74,'04-2024'!C74,'05-2024'!C74,'06-2024'!C74,'07-2024'!C74,'08-2024'!C74,'09-2024'!C74,'10-2024'!C74,'11-2024'!C74,'12-2024'!C74)),"",('01-2024'!C74+'02-2024'!C74+'03-2024'!C74+'04-2024'!C74+'05-2024'!C74+'06-2024'!C74+'07-2024'!C74+'08-2024'!C74+'09-2024'!C74+'10-2024'!C74+'11-2024'!C74+'12-2024'!C74)/COUNTA('01-2024'!C74,'02-2024'!C74,'03-2024'!C74,'04-2024'!C74,'05-2024'!C74,'06-2024'!C74,'07-2024'!C74,'08-2024'!C74,'09-2024'!C74,'10-2024'!C74,'11-2024'!C74,'12-2024'!C74))</f>
        <v>0.2712454</v>
      </c>
      <c r="D74" s="22">
        <f>+'01-2024'!D74+'02-2024'!D74+'03-2024'!D74+'04-2024'!D74+'05-2024'!D74+'06-2024'!D74+'07-2024'!D74+'08-2024'!D74+'09-2024'!D74+'10-2024'!D74+'11-2024'!D74+'12-2024'!D74</f>
        <v>87869.47</v>
      </c>
      <c r="E74" s="22">
        <f>+'01-2024'!E74+'02-2024'!E74+'03-2024'!E74+'04-2024'!E74+'05-2024'!E74+'06-2024'!E74+'07-2024'!E74+'08-2024'!E74+'09-2024'!E74+'10-2024'!E74+'11-2024'!E74+'12-2024'!E74</f>
        <v>18523.89</v>
      </c>
      <c r="F74" s="22">
        <f>+'01-2024'!F74+'02-2024'!F74+'03-2024'!F74+'04-2024'!F74+'05-2024'!F74+'06-2024'!F74+'07-2024'!F74+'08-2024'!F74+'09-2024'!F74+'10-2024'!F74+'11-2024'!F74+'12-2024'!F74</f>
        <v>69345.58</v>
      </c>
      <c r="G74" s="22">
        <f>+'01-2024'!G74+'02-2024'!G74+'03-2024'!G74+'04-2024'!G74+'05-2024'!G74+'06-2024'!G74+'07-2024'!G74+'08-2024'!G74+'09-2024'!G74+'10-2024'!G74+'11-2024'!G74+'12-2024'!G74</f>
        <v>8389.41</v>
      </c>
      <c r="H74" s="22">
        <f>+'01-2024'!H74+'02-2024'!H74+'03-2024'!H74+'04-2024'!H74+'05-2024'!H74+'06-2024'!H74+'07-2024'!H74+'08-2024'!H74+'09-2024'!H74+'10-2024'!H74+'11-2024'!H74+'12-2024'!H74</f>
        <v>1677.88</v>
      </c>
      <c r="I74" s="22">
        <f>+'01-2024'!I74+'02-2024'!I74+'03-2024'!I74+'04-2024'!I74+'05-2024'!I74+'06-2024'!I74+'07-2024'!I74+'08-2024'!I74+'09-2024'!I74+'10-2024'!I74+'11-2024'!I74+'12-2024'!I74</f>
        <v>67.12</v>
      </c>
      <c r="J74" s="22">
        <f>+'01-2024'!J74+'02-2024'!J74+'03-2024'!J74+'04-2024'!J74+'05-2024'!J74+'06-2024'!J74+'07-2024'!J74+'08-2024'!J74+'09-2024'!J74+'10-2024'!J74+'11-2024'!J74+'12-2024'!J74</f>
        <v>6644.41</v>
      </c>
      <c r="K74" s="22">
        <f>+'01-2024'!K74+'02-2024'!K74+'03-2024'!K74+'04-2024'!K74+'05-2024'!K74+'06-2024'!K74+'07-2024'!K74+'08-2024'!K74+'09-2024'!K74+'10-2024'!K74+'11-2024'!K74+'12-2024'!K74</f>
        <v>1503982.24</v>
      </c>
      <c r="L74" s="22">
        <f>+'01-2024'!L74+'02-2024'!L74+'03-2024'!L74+'04-2024'!L74+'05-2024'!L74+'06-2024'!L74+'07-2024'!L74+'08-2024'!L74+'09-2024'!L74+'10-2024'!L74+'11-2024'!L74+'12-2024'!L74</f>
        <v>300796.48</v>
      </c>
      <c r="M74" s="22">
        <f>+'01-2024'!M74+'02-2024'!M74+'03-2024'!M74+'04-2024'!M74+'05-2024'!M74+'06-2024'!M74+'07-2024'!M74+'08-2024'!M74+'09-2024'!M74+'10-2024'!M74+'11-2024'!M74+'12-2024'!M74</f>
        <v>1203185.76</v>
      </c>
      <c r="N74" s="71">
        <f t="shared" si="0"/>
        <v>1279175.75</v>
      </c>
    </row>
    <row r="75" spans="1:14" ht="12.75">
      <c r="A75" s="70">
        <f>+'01-2024'!A75</f>
        <v>64</v>
      </c>
      <c r="B75" s="21" t="str">
        <f>+'01-2024'!B75</f>
        <v>CHAPADAO DO CEU</v>
      </c>
      <c r="C75" s="25">
        <f>+IF(ISERROR(('01-2024'!C75+'02-2024'!C75+'03-2024'!C75+'04-2024'!C75+'05-2024'!C75+'06-2024'!C75+'07-2024'!C75+'08-2024'!C75+'09-2024'!C75+'10-2024'!C75+'11-2024'!C75+'12-2024'!C75)/COUNTA('01-2024'!C75,'02-2024'!C75,'03-2024'!C75,'04-2024'!C75,'05-2024'!C75,'06-2024'!C75,'07-2024'!C75,'08-2024'!C75,'09-2024'!C75,'10-2024'!C75,'11-2024'!C75,'12-2024'!C75)),"",('01-2024'!C75+'02-2024'!C75+'03-2024'!C75+'04-2024'!C75+'05-2024'!C75+'06-2024'!C75+'07-2024'!C75+'08-2024'!C75+'09-2024'!C75+'10-2024'!C75+'11-2024'!C75+'12-2024'!C75)/COUNTA('01-2024'!C75,'02-2024'!C75,'03-2024'!C75,'04-2024'!C75,'05-2024'!C75,'06-2024'!C75,'07-2024'!C75,'08-2024'!C75,'09-2024'!C75,'10-2024'!C75,'11-2024'!C75,'12-2024'!C75))</f>
        <v>1.1090851</v>
      </c>
      <c r="D75" s="22">
        <f>+'01-2024'!D75+'02-2024'!D75+'03-2024'!D75+'04-2024'!D75+'05-2024'!D75+'06-2024'!D75+'07-2024'!D75+'08-2024'!D75+'09-2024'!D75+'10-2024'!D75+'11-2024'!D75+'12-2024'!D75</f>
        <v>450882.51</v>
      </c>
      <c r="E75" s="22">
        <f>+'01-2024'!E75+'02-2024'!E75+'03-2024'!E75+'04-2024'!E75+'05-2024'!E75+'06-2024'!E75+'07-2024'!E75+'08-2024'!E75+'09-2024'!E75+'10-2024'!E75+'11-2024'!E75+'12-2024'!E75</f>
        <v>91302.08</v>
      </c>
      <c r="F75" s="22">
        <f>+'01-2024'!F75+'02-2024'!F75+'03-2024'!F75+'04-2024'!F75+'05-2024'!F75+'06-2024'!F75+'07-2024'!F75+'08-2024'!F75+'09-2024'!F75+'10-2024'!F75+'11-2024'!F75+'12-2024'!F75</f>
        <v>359580.43</v>
      </c>
      <c r="G75" s="22">
        <f>+'01-2024'!G75+'02-2024'!G75+'03-2024'!G75+'04-2024'!G75+'05-2024'!G75+'06-2024'!G75+'07-2024'!G75+'08-2024'!G75+'09-2024'!G75+'10-2024'!G75+'11-2024'!G75+'12-2024'!G75</f>
        <v>34303.08</v>
      </c>
      <c r="H75" s="22">
        <f>+'01-2024'!H75+'02-2024'!H75+'03-2024'!H75+'04-2024'!H75+'05-2024'!H75+'06-2024'!H75+'07-2024'!H75+'08-2024'!H75+'09-2024'!H75+'10-2024'!H75+'11-2024'!H75+'12-2024'!H75</f>
        <v>6860.62</v>
      </c>
      <c r="I75" s="22">
        <f>+'01-2024'!I75+'02-2024'!I75+'03-2024'!I75+'04-2024'!I75+'05-2024'!I75+'06-2024'!I75+'07-2024'!I75+'08-2024'!I75+'09-2024'!I75+'10-2024'!I75+'11-2024'!I75+'12-2024'!I75</f>
        <v>274.42</v>
      </c>
      <c r="J75" s="22">
        <f>+'01-2024'!J75+'02-2024'!J75+'03-2024'!J75+'04-2024'!J75+'05-2024'!J75+'06-2024'!J75+'07-2024'!J75+'08-2024'!J75+'09-2024'!J75+'10-2024'!J75+'11-2024'!J75+'12-2024'!J75</f>
        <v>27168.04</v>
      </c>
      <c r="K75" s="22">
        <f>+'01-2024'!K75+'02-2024'!K75+'03-2024'!K75+'04-2024'!K75+'05-2024'!K75+'06-2024'!K75+'07-2024'!K75+'08-2024'!K75+'09-2024'!K75+'10-2024'!K75+'11-2024'!K75+'12-2024'!K75</f>
        <v>6239119.74</v>
      </c>
      <c r="L75" s="22">
        <f>+'01-2024'!L75+'02-2024'!L75+'03-2024'!L75+'04-2024'!L75+'05-2024'!L75+'06-2024'!L75+'07-2024'!L75+'08-2024'!L75+'09-2024'!L75+'10-2024'!L75+'11-2024'!L75+'12-2024'!L75</f>
        <v>1247823.95</v>
      </c>
      <c r="M75" s="22">
        <f>+'01-2024'!M75+'02-2024'!M75+'03-2024'!M75+'04-2024'!M75+'05-2024'!M75+'06-2024'!M75+'07-2024'!M75+'08-2024'!M75+'09-2024'!M75+'10-2024'!M75+'11-2024'!M75+'12-2024'!M75</f>
        <v>4991295.79</v>
      </c>
      <c r="N75" s="71">
        <f t="shared" si="0"/>
        <v>5378044.26</v>
      </c>
    </row>
    <row r="76" spans="1:14" ht="12.75">
      <c r="A76" s="70">
        <f>+'01-2024'!A76</f>
        <v>65</v>
      </c>
      <c r="B76" s="21" t="str">
        <f>+'01-2024'!B76</f>
        <v>CIDADE OCIDENTAL</v>
      </c>
      <c r="C76" s="25">
        <f>+IF(ISERROR(('01-2024'!C76+'02-2024'!C76+'03-2024'!C76+'04-2024'!C76+'05-2024'!C76+'06-2024'!C76+'07-2024'!C76+'08-2024'!C76+'09-2024'!C76+'10-2024'!C76+'11-2024'!C76+'12-2024'!C76)/COUNTA('01-2024'!C76,'02-2024'!C76,'03-2024'!C76,'04-2024'!C76,'05-2024'!C76,'06-2024'!C76,'07-2024'!C76,'08-2024'!C76,'09-2024'!C76,'10-2024'!C76,'11-2024'!C76,'12-2024'!C76)),"",('01-2024'!C76+'02-2024'!C76+'03-2024'!C76+'04-2024'!C76+'05-2024'!C76+'06-2024'!C76+'07-2024'!C76+'08-2024'!C76+'09-2024'!C76+'10-2024'!C76+'11-2024'!C76+'12-2024'!C76)/COUNTA('01-2024'!C76,'02-2024'!C76,'03-2024'!C76,'04-2024'!C76,'05-2024'!C76,'06-2024'!C76,'07-2024'!C76,'08-2024'!C76,'09-2024'!C76,'10-2024'!C76,'11-2024'!C76,'12-2024'!C76))</f>
        <v>0.2308424</v>
      </c>
      <c r="D76" s="22">
        <f>+'01-2024'!D76+'02-2024'!D76+'03-2024'!D76+'04-2024'!D76+'05-2024'!D76+'06-2024'!D76+'07-2024'!D76+'08-2024'!D76+'09-2024'!D76+'10-2024'!D76+'11-2024'!D76+'12-2024'!D76</f>
        <v>270667.82</v>
      </c>
      <c r="E76" s="22">
        <f>+'01-2024'!E76+'02-2024'!E76+'03-2024'!E76+'04-2024'!E76+'05-2024'!E76+'06-2024'!E76+'07-2024'!E76+'08-2024'!E76+'09-2024'!E76+'10-2024'!E76+'11-2024'!E76+'12-2024'!E76</f>
        <v>57281.74</v>
      </c>
      <c r="F76" s="22">
        <f>+'01-2024'!F76+'02-2024'!F76+'03-2024'!F76+'04-2024'!F76+'05-2024'!F76+'06-2024'!F76+'07-2024'!F76+'08-2024'!F76+'09-2024'!F76+'10-2024'!F76+'11-2024'!F76+'12-2024'!F76</f>
        <v>213386.08</v>
      </c>
      <c r="G76" s="22">
        <f>+'01-2024'!G76+'02-2024'!G76+'03-2024'!G76+'04-2024'!G76+'05-2024'!G76+'06-2024'!G76+'07-2024'!G76+'08-2024'!G76+'09-2024'!G76+'10-2024'!G76+'11-2024'!G76+'12-2024'!G76</f>
        <v>7139.78</v>
      </c>
      <c r="H76" s="22">
        <f>+'01-2024'!H76+'02-2024'!H76+'03-2024'!H76+'04-2024'!H76+'05-2024'!H76+'06-2024'!H76+'07-2024'!H76+'08-2024'!H76+'09-2024'!H76+'10-2024'!H76+'11-2024'!H76+'12-2024'!H76</f>
        <v>1427.96</v>
      </c>
      <c r="I76" s="22">
        <f>+'01-2024'!I76+'02-2024'!I76+'03-2024'!I76+'04-2024'!I76+'05-2024'!I76+'06-2024'!I76+'07-2024'!I76+'08-2024'!I76+'09-2024'!I76+'10-2024'!I76+'11-2024'!I76+'12-2024'!I76</f>
        <v>57.12</v>
      </c>
      <c r="J76" s="22">
        <f>+'01-2024'!J76+'02-2024'!J76+'03-2024'!J76+'04-2024'!J76+'05-2024'!J76+'06-2024'!J76+'07-2024'!J76+'08-2024'!J76+'09-2024'!J76+'10-2024'!J76+'11-2024'!J76+'12-2024'!J76</f>
        <v>5654.7</v>
      </c>
      <c r="K76" s="22">
        <f>+'01-2024'!K76+'02-2024'!K76+'03-2024'!K76+'04-2024'!K76+'05-2024'!K76+'06-2024'!K76+'07-2024'!K76+'08-2024'!K76+'09-2024'!K76+'10-2024'!K76+'11-2024'!K76+'12-2024'!K76</f>
        <v>1310819.5</v>
      </c>
      <c r="L76" s="22">
        <f>+'01-2024'!L76+'02-2024'!L76+'03-2024'!L76+'04-2024'!L76+'05-2024'!L76+'06-2024'!L76+'07-2024'!L76+'08-2024'!L76+'09-2024'!L76+'10-2024'!L76+'11-2024'!L76+'12-2024'!L76</f>
        <v>262163.94</v>
      </c>
      <c r="M76" s="22">
        <f>+'01-2024'!M76+'02-2024'!M76+'03-2024'!M76+'04-2024'!M76+'05-2024'!M76+'06-2024'!M76+'07-2024'!M76+'08-2024'!M76+'09-2024'!M76+'10-2024'!M76+'11-2024'!M76+'12-2024'!M76</f>
        <v>1048655.56</v>
      </c>
      <c r="N76" s="71">
        <f t="shared" si="0"/>
        <v>1267696.34</v>
      </c>
    </row>
    <row r="77" spans="1:14" ht="12.75">
      <c r="A77" s="70">
        <f>+'01-2024'!A77</f>
        <v>66</v>
      </c>
      <c r="B77" s="21" t="str">
        <f>+'01-2024'!B77</f>
        <v>COCALZINHO DE GOIAS</v>
      </c>
      <c r="C77" s="25">
        <f>+IF(ISERROR(('01-2024'!C77+'02-2024'!C77+'03-2024'!C77+'04-2024'!C77+'05-2024'!C77+'06-2024'!C77+'07-2024'!C77+'08-2024'!C77+'09-2024'!C77+'10-2024'!C77+'11-2024'!C77+'12-2024'!C77)/COUNTA('01-2024'!C77,'02-2024'!C77,'03-2024'!C77,'04-2024'!C77,'05-2024'!C77,'06-2024'!C77,'07-2024'!C77,'08-2024'!C77,'09-2024'!C77,'10-2024'!C77,'11-2024'!C77,'12-2024'!C77)),"",('01-2024'!C77+'02-2024'!C77+'03-2024'!C77+'04-2024'!C77+'05-2024'!C77+'06-2024'!C77+'07-2024'!C77+'08-2024'!C77+'09-2024'!C77+'10-2024'!C77+'11-2024'!C77+'12-2024'!C77)/COUNTA('01-2024'!C77,'02-2024'!C77,'03-2024'!C77,'04-2024'!C77,'05-2024'!C77,'06-2024'!C77,'07-2024'!C77,'08-2024'!C77,'09-2024'!C77,'10-2024'!C77,'11-2024'!C77,'12-2024'!C77))</f>
        <v>0.180251</v>
      </c>
      <c r="D77" s="22">
        <f>+'01-2024'!D77+'02-2024'!D77+'03-2024'!D77+'04-2024'!D77+'05-2024'!D77+'06-2024'!D77+'07-2024'!D77+'08-2024'!D77+'09-2024'!D77+'10-2024'!D77+'11-2024'!D77+'12-2024'!D77</f>
        <v>107196.26</v>
      </c>
      <c r="E77" s="22">
        <f>+'01-2024'!E77+'02-2024'!E77+'03-2024'!E77+'04-2024'!E77+'05-2024'!E77+'06-2024'!E77+'07-2024'!E77+'08-2024'!E77+'09-2024'!E77+'10-2024'!E77+'11-2024'!E77+'12-2024'!E77</f>
        <v>21289.55</v>
      </c>
      <c r="F77" s="22">
        <f>+'01-2024'!F77+'02-2024'!F77+'03-2024'!F77+'04-2024'!F77+'05-2024'!F77+'06-2024'!F77+'07-2024'!F77+'08-2024'!F77+'09-2024'!F77+'10-2024'!F77+'11-2024'!F77+'12-2024'!F77</f>
        <v>85906.71</v>
      </c>
      <c r="G77" s="22">
        <f>+'01-2024'!G77+'02-2024'!G77+'03-2024'!G77+'04-2024'!G77+'05-2024'!G77+'06-2024'!G77+'07-2024'!G77+'08-2024'!G77+'09-2024'!G77+'10-2024'!G77+'11-2024'!G77+'12-2024'!G77</f>
        <v>5575.01</v>
      </c>
      <c r="H77" s="22">
        <f>+'01-2024'!H77+'02-2024'!H77+'03-2024'!H77+'04-2024'!H77+'05-2024'!H77+'06-2024'!H77+'07-2024'!H77+'08-2024'!H77+'09-2024'!H77+'10-2024'!H77+'11-2024'!H77+'12-2024'!H77</f>
        <v>1115</v>
      </c>
      <c r="I77" s="22">
        <f>+'01-2024'!I77+'02-2024'!I77+'03-2024'!I77+'04-2024'!I77+'05-2024'!I77+'06-2024'!I77+'07-2024'!I77+'08-2024'!I77+'09-2024'!I77+'10-2024'!I77+'11-2024'!I77+'12-2024'!I77</f>
        <v>44.6</v>
      </c>
      <c r="J77" s="22">
        <f>+'01-2024'!J77+'02-2024'!J77+'03-2024'!J77+'04-2024'!J77+'05-2024'!J77+'06-2024'!J77+'07-2024'!J77+'08-2024'!J77+'09-2024'!J77+'10-2024'!J77+'11-2024'!J77+'12-2024'!J77</f>
        <v>4415.41</v>
      </c>
      <c r="K77" s="22">
        <f>+'01-2024'!K77+'02-2024'!K77+'03-2024'!K77+'04-2024'!K77+'05-2024'!K77+'06-2024'!K77+'07-2024'!K77+'08-2024'!K77+'09-2024'!K77+'10-2024'!K77+'11-2024'!K77+'12-2024'!K77</f>
        <v>1004522.79</v>
      </c>
      <c r="L77" s="22">
        <f>+'01-2024'!L77+'02-2024'!L77+'03-2024'!L77+'04-2024'!L77+'05-2024'!L77+'06-2024'!L77+'07-2024'!L77+'08-2024'!L77+'09-2024'!L77+'10-2024'!L77+'11-2024'!L77+'12-2024'!L77</f>
        <v>200904.56</v>
      </c>
      <c r="M77" s="22">
        <f>+'01-2024'!M77+'02-2024'!M77+'03-2024'!M77+'04-2024'!M77+'05-2024'!M77+'06-2024'!M77+'07-2024'!M77+'08-2024'!M77+'09-2024'!M77+'10-2024'!M77+'11-2024'!M77+'12-2024'!M77</f>
        <v>803618.23</v>
      </c>
      <c r="N77" s="71">
        <f aca="true" t="shared" si="1" ref="N77:N140">+F77+J77+M77</f>
        <v>893940.35</v>
      </c>
    </row>
    <row r="78" spans="1:14" ht="12.75">
      <c r="A78" s="70">
        <f>+'01-2024'!A78</f>
        <v>67</v>
      </c>
      <c r="B78" s="21" t="str">
        <f>+'01-2024'!B78</f>
        <v>COLINAS DO SUL</v>
      </c>
      <c r="C78" s="25">
        <f>+IF(ISERROR(('01-2024'!C78+'02-2024'!C78+'03-2024'!C78+'04-2024'!C78+'05-2024'!C78+'06-2024'!C78+'07-2024'!C78+'08-2024'!C78+'09-2024'!C78+'10-2024'!C78+'11-2024'!C78+'12-2024'!C78)/COUNTA('01-2024'!C78,'02-2024'!C78,'03-2024'!C78,'04-2024'!C78,'05-2024'!C78,'06-2024'!C78,'07-2024'!C78,'08-2024'!C78,'09-2024'!C78,'10-2024'!C78,'11-2024'!C78,'12-2024'!C78)),"",('01-2024'!C78+'02-2024'!C78+'03-2024'!C78+'04-2024'!C78+'05-2024'!C78+'06-2024'!C78+'07-2024'!C78+'08-2024'!C78+'09-2024'!C78+'10-2024'!C78+'11-2024'!C78+'12-2024'!C78)/COUNTA('01-2024'!C78,'02-2024'!C78,'03-2024'!C78,'04-2024'!C78,'05-2024'!C78,'06-2024'!C78,'07-2024'!C78,'08-2024'!C78,'09-2024'!C78,'10-2024'!C78,'11-2024'!C78,'12-2024'!C78))</f>
        <v>0.0859491</v>
      </c>
      <c r="D78" s="22">
        <f>+'01-2024'!D78+'02-2024'!D78+'03-2024'!D78+'04-2024'!D78+'05-2024'!D78+'06-2024'!D78+'07-2024'!D78+'08-2024'!D78+'09-2024'!D78+'10-2024'!D78+'11-2024'!D78+'12-2024'!D78</f>
        <v>17449.25</v>
      </c>
      <c r="E78" s="22">
        <f>+'01-2024'!E78+'02-2024'!E78+'03-2024'!E78+'04-2024'!E78+'05-2024'!E78+'06-2024'!E78+'07-2024'!E78+'08-2024'!E78+'09-2024'!E78+'10-2024'!E78+'11-2024'!E78+'12-2024'!E78</f>
        <v>4190.7</v>
      </c>
      <c r="F78" s="22">
        <f>+'01-2024'!F78+'02-2024'!F78+'03-2024'!F78+'04-2024'!F78+'05-2024'!F78+'06-2024'!F78+'07-2024'!F78+'08-2024'!F78+'09-2024'!F78+'10-2024'!F78+'11-2024'!F78+'12-2024'!F78</f>
        <v>13258.55</v>
      </c>
      <c r="G78" s="22">
        <f>+'01-2024'!G78+'02-2024'!G78+'03-2024'!G78+'04-2024'!G78+'05-2024'!G78+'06-2024'!G78+'07-2024'!G78+'08-2024'!G78+'09-2024'!G78+'10-2024'!G78+'11-2024'!G78+'12-2024'!G78</f>
        <v>2658.34</v>
      </c>
      <c r="H78" s="22">
        <f>+'01-2024'!H78+'02-2024'!H78+'03-2024'!H78+'04-2024'!H78+'05-2024'!H78+'06-2024'!H78+'07-2024'!H78+'08-2024'!H78+'09-2024'!H78+'10-2024'!H78+'11-2024'!H78+'12-2024'!H78</f>
        <v>531.67</v>
      </c>
      <c r="I78" s="22">
        <f>+'01-2024'!I78+'02-2024'!I78+'03-2024'!I78+'04-2024'!I78+'05-2024'!I78+'06-2024'!I78+'07-2024'!I78+'08-2024'!I78+'09-2024'!I78+'10-2024'!I78+'11-2024'!I78+'12-2024'!I78</f>
        <v>21.27</v>
      </c>
      <c r="J78" s="22">
        <f>+'01-2024'!J78+'02-2024'!J78+'03-2024'!J78+'04-2024'!J78+'05-2024'!J78+'06-2024'!J78+'07-2024'!J78+'08-2024'!J78+'09-2024'!J78+'10-2024'!J78+'11-2024'!J78+'12-2024'!J78</f>
        <v>2105.4</v>
      </c>
      <c r="K78" s="22">
        <f>+'01-2024'!K78+'02-2024'!K78+'03-2024'!K78+'04-2024'!K78+'05-2024'!K78+'06-2024'!K78+'07-2024'!K78+'08-2024'!K78+'09-2024'!K78+'10-2024'!K78+'11-2024'!K78+'12-2024'!K78</f>
        <v>462625.22</v>
      </c>
      <c r="L78" s="22">
        <f>+'01-2024'!L78+'02-2024'!L78+'03-2024'!L78+'04-2024'!L78+'05-2024'!L78+'06-2024'!L78+'07-2024'!L78+'08-2024'!L78+'09-2024'!L78+'10-2024'!L78+'11-2024'!L78+'12-2024'!L78</f>
        <v>92525</v>
      </c>
      <c r="M78" s="22">
        <f>+'01-2024'!M78+'02-2024'!M78+'03-2024'!M78+'04-2024'!M78+'05-2024'!M78+'06-2024'!M78+'07-2024'!M78+'08-2024'!M78+'09-2024'!M78+'10-2024'!M78+'11-2024'!M78+'12-2024'!M78</f>
        <v>370100.22</v>
      </c>
      <c r="N78" s="71">
        <f t="shared" si="1"/>
        <v>385464.17</v>
      </c>
    </row>
    <row r="79" spans="1:14" ht="12.75">
      <c r="A79" s="70">
        <f>+'01-2024'!A79</f>
        <v>68</v>
      </c>
      <c r="B79" s="21" t="str">
        <f>+'01-2024'!B79</f>
        <v>CORREGO DO OURO</v>
      </c>
      <c r="C79" s="25">
        <f>+IF(ISERROR(('01-2024'!C79+'02-2024'!C79+'03-2024'!C79+'04-2024'!C79+'05-2024'!C79+'06-2024'!C79+'07-2024'!C79+'08-2024'!C79+'09-2024'!C79+'10-2024'!C79+'11-2024'!C79+'12-2024'!C79)/COUNTA('01-2024'!C79,'02-2024'!C79,'03-2024'!C79,'04-2024'!C79,'05-2024'!C79,'06-2024'!C79,'07-2024'!C79,'08-2024'!C79,'09-2024'!C79,'10-2024'!C79,'11-2024'!C79,'12-2024'!C79)),"",('01-2024'!C79+'02-2024'!C79+'03-2024'!C79+'04-2024'!C79+'05-2024'!C79+'06-2024'!C79+'07-2024'!C79+'08-2024'!C79+'09-2024'!C79+'10-2024'!C79+'11-2024'!C79+'12-2024'!C79)/COUNTA('01-2024'!C79,'02-2024'!C79,'03-2024'!C79,'04-2024'!C79,'05-2024'!C79,'06-2024'!C79,'07-2024'!C79,'08-2024'!C79,'09-2024'!C79,'10-2024'!C79,'11-2024'!C79,'12-2024'!C79))</f>
        <v>0.0903727</v>
      </c>
      <c r="D79" s="22">
        <f>+'01-2024'!D79+'02-2024'!D79+'03-2024'!D79+'04-2024'!D79+'05-2024'!D79+'06-2024'!D79+'07-2024'!D79+'08-2024'!D79+'09-2024'!D79+'10-2024'!D79+'11-2024'!D79+'12-2024'!D79</f>
        <v>26258.33</v>
      </c>
      <c r="E79" s="22">
        <f>+'01-2024'!E79+'02-2024'!E79+'03-2024'!E79+'04-2024'!E79+'05-2024'!E79+'06-2024'!E79+'07-2024'!E79+'08-2024'!E79+'09-2024'!E79+'10-2024'!E79+'11-2024'!E79+'12-2024'!E79</f>
        <v>5068.5</v>
      </c>
      <c r="F79" s="22">
        <f>+'01-2024'!F79+'02-2024'!F79+'03-2024'!F79+'04-2024'!F79+'05-2024'!F79+'06-2024'!F79+'07-2024'!F79+'08-2024'!F79+'09-2024'!F79+'10-2024'!F79+'11-2024'!F79+'12-2024'!F79</f>
        <v>21189.83</v>
      </c>
      <c r="G79" s="22">
        <f>+'01-2024'!G79+'02-2024'!G79+'03-2024'!G79+'04-2024'!G79+'05-2024'!G79+'06-2024'!G79+'07-2024'!G79+'08-2024'!G79+'09-2024'!G79+'10-2024'!G79+'11-2024'!G79+'12-2024'!G79</f>
        <v>2795.16</v>
      </c>
      <c r="H79" s="22">
        <f>+'01-2024'!H79+'02-2024'!H79+'03-2024'!H79+'04-2024'!H79+'05-2024'!H79+'06-2024'!H79+'07-2024'!H79+'08-2024'!H79+'09-2024'!H79+'10-2024'!H79+'11-2024'!H79+'12-2024'!H79</f>
        <v>559.03</v>
      </c>
      <c r="I79" s="22">
        <f>+'01-2024'!I79+'02-2024'!I79+'03-2024'!I79+'04-2024'!I79+'05-2024'!I79+'06-2024'!I79+'07-2024'!I79+'08-2024'!I79+'09-2024'!I79+'10-2024'!I79+'11-2024'!I79+'12-2024'!I79</f>
        <v>22.36</v>
      </c>
      <c r="J79" s="22">
        <f>+'01-2024'!J79+'02-2024'!J79+'03-2024'!J79+'04-2024'!J79+'05-2024'!J79+'06-2024'!J79+'07-2024'!J79+'08-2024'!J79+'09-2024'!J79+'10-2024'!J79+'11-2024'!J79+'12-2024'!J79</f>
        <v>2213.77</v>
      </c>
      <c r="K79" s="22">
        <f>+'01-2024'!K79+'02-2024'!K79+'03-2024'!K79+'04-2024'!K79+'05-2024'!K79+'06-2024'!K79+'07-2024'!K79+'08-2024'!K79+'09-2024'!K79+'10-2024'!K79+'11-2024'!K79+'12-2024'!K79</f>
        <v>507219.4</v>
      </c>
      <c r="L79" s="22">
        <f>+'01-2024'!L79+'02-2024'!L79+'03-2024'!L79+'04-2024'!L79+'05-2024'!L79+'06-2024'!L79+'07-2024'!L79+'08-2024'!L79+'09-2024'!L79+'10-2024'!L79+'11-2024'!L79+'12-2024'!L79</f>
        <v>101443.83</v>
      </c>
      <c r="M79" s="22">
        <f>+'01-2024'!M79+'02-2024'!M79+'03-2024'!M79+'04-2024'!M79+'05-2024'!M79+'06-2024'!M79+'07-2024'!M79+'08-2024'!M79+'09-2024'!M79+'10-2024'!M79+'11-2024'!M79+'12-2024'!M79</f>
        <v>405775.57</v>
      </c>
      <c r="N79" s="71">
        <f t="shared" si="1"/>
        <v>429179.17</v>
      </c>
    </row>
    <row r="80" spans="1:14" ht="12.75">
      <c r="A80" s="70">
        <f>+'01-2024'!A80</f>
        <v>69</v>
      </c>
      <c r="B80" s="21" t="str">
        <f>+'01-2024'!B80</f>
        <v>CORUMBA DE GOIAS</v>
      </c>
      <c r="C80" s="25">
        <f>+IF(ISERROR(('01-2024'!C80+'02-2024'!C80+'03-2024'!C80+'04-2024'!C80+'05-2024'!C80+'06-2024'!C80+'07-2024'!C80+'08-2024'!C80+'09-2024'!C80+'10-2024'!C80+'11-2024'!C80+'12-2024'!C80)/COUNTA('01-2024'!C80,'02-2024'!C80,'03-2024'!C80,'04-2024'!C80,'05-2024'!C80,'06-2024'!C80,'07-2024'!C80,'08-2024'!C80,'09-2024'!C80,'10-2024'!C80,'11-2024'!C80,'12-2024'!C80)),"",('01-2024'!C80+'02-2024'!C80+'03-2024'!C80+'04-2024'!C80+'05-2024'!C80+'06-2024'!C80+'07-2024'!C80+'08-2024'!C80+'09-2024'!C80+'10-2024'!C80+'11-2024'!C80+'12-2024'!C80)/COUNTA('01-2024'!C80,'02-2024'!C80,'03-2024'!C80,'04-2024'!C80,'05-2024'!C80,'06-2024'!C80,'07-2024'!C80,'08-2024'!C80,'09-2024'!C80,'10-2024'!C80,'11-2024'!C80,'12-2024'!C80))</f>
        <v>0.1240689</v>
      </c>
      <c r="D80" s="22">
        <f>+'01-2024'!D80+'02-2024'!D80+'03-2024'!D80+'04-2024'!D80+'05-2024'!D80+'06-2024'!D80+'07-2024'!D80+'08-2024'!D80+'09-2024'!D80+'10-2024'!D80+'11-2024'!D80+'12-2024'!D80</f>
        <v>120450.68</v>
      </c>
      <c r="E80" s="22">
        <f>+'01-2024'!E80+'02-2024'!E80+'03-2024'!E80+'04-2024'!E80+'05-2024'!E80+'06-2024'!E80+'07-2024'!E80+'08-2024'!E80+'09-2024'!E80+'10-2024'!E80+'11-2024'!E80+'12-2024'!E80</f>
        <v>25551.62</v>
      </c>
      <c r="F80" s="22">
        <f>+'01-2024'!F80+'02-2024'!F80+'03-2024'!F80+'04-2024'!F80+'05-2024'!F80+'06-2024'!F80+'07-2024'!F80+'08-2024'!F80+'09-2024'!F80+'10-2024'!F80+'11-2024'!F80+'12-2024'!F80</f>
        <v>94899.06</v>
      </c>
      <c r="G80" s="22">
        <f>+'01-2024'!G80+'02-2024'!G80+'03-2024'!G80+'04-2024'!G80+'05-2024'!G80+'06-2024'!G80+'07-2024'!G80+'08-2024'!G80+'09-2024'!G80+'10-2024'!G80+'11-2024'!G80+'12-2024'!G80</f>
        <v>3837.35</v>
      </c>
      <c r="H80" s="22">
        <f>+'01-2024'!H80+'02-2024'!H80+'03-2024'!H80+'04-2024'!H80+'05-2024'!H80+'06-2024'!H80+'07-2024'!H80+'08-2024'!H80+'09-2024'!H80+'10-2024'!H80+'11-2024'!H80+'12-2024'!H80</f>
        <v>767.47</v>
      </c>
      <c r="I80" s="22">
        <f>+'01-2024'!I80+'02-2024'!I80+'03-2024'!I80+'04-2024'!I80+'05-2024'!I80+'06-2024'!I80+'07-2024'!I80+'08-2024'!I80+'09-2024'!I80+'10-2024'!I80+'11-2024'!I80+'12-2024'!I80</f>
        <v>30.7</v>
      </c>
      <c r="J80" s="22">
        <f>+'01-2024'!J80+'02-2024'!J80+'03-2024'!J80+'04-2024'!J80+'05-2024'!J80+'06-2024'!J80+'07-2024'!J80+'08-2024'!J80+'09-2024'!J80+'10-2024'!J80+'11-2024'!J80+'12-2024'!J80</f>
        <v>3039.18</v>
      </c>
      <c r="K80" s="22">
        <f>+'01-2024'!K80+'02-2024'!K80+'03-2024'!K80+'04-2024'!K80+'05-2024'!K80+'06-2024'!K80+'07-2024'!K80+'08-2024'!K80+'09-2024'!K80+'10-2024'!K80+'11-2024'!K80+'12-2024'!K80</f>
        <v>710004.26</v>
      </c>
      <c r="L80" s="22">
        <f>+'01-2024'!L80+'02-2024'!L80+'03-2024'!L80+'04-2024'!L80+'05-2024'!L80+'06-2024'!L80+'07-2024'!L80+'08-2024'!L80+'09-2024'!L80+'10-2024'!L80+'11-2024'!L80+'12-2024'!L80</f>
        <v>142000.89</v>
      </c>
      <c r="M80" s="22">
        <f>+'01-2024'!M80+'02-2024'!M80+'03-2024'!M80+'04-2024'!M80+'05-2024'!M80+'06-2024'!M80+'07-2024'!M80+'08-2024'!M80+'09-2024'!M80+'10-2024'!M80+'11-2024'!M80+'12-2024'!M80</f>
        <v>568003.37</v>
      </c>
      <c r="N80" s="71">
        <f t="shared" si="1"/>
        <v>665941.61</v>
      </c>
    </row>
    <row r="81" spans="1:14" ht="12.75">
      <c r="A81" s="70">
        <f>+'01-2024'!A81</f>
        <v>70</v>
      </c>
      <c r="B81" s="21" t="str">
        <f>+'01-2024'!B81</f>
        <v>CORUMBAIBA</v>
      </c>
      <c r="C81" s="25">
        <f>+IF(ISERROR(('01-2024'!C81+'02-2024'!C81+'03-2024'!C81+'04-2024'!C81+'05-2024'!C81+'06-2024'!C81+'07-2024'!C81+'08-2024'!C81+'09-2024'!C81+'10-2024'!C81+'11-2024'!C81+'12-2024'!C81)/COUNTA('01-2024'!C81,'02-2024'!C81,'03-2024'!C81,'04-2024'!C81,'05-2024'!C81,'06-2024'!C81,'07-2024'!C81,'08-2024'!C81,'09-2024'!C81,'10-2024'!C81,'11-2024'!C81,'12-2024'!C81)),"",('01-2024'!C81+'02-2024'!C81+'03-2024'!C81+'04-2024'!C81+'05-2024'!C81+'06-2024'!C81+'07-2024'!C81+'08-2024'!C81+'09-2024'!C81+'10-2024'!C81+'11-2024'!C81+'12-2024'!C81)/COUNTA('01-2024'!C81,'02-2024'!C81,'03-2024'!C81,'04-2024'!C81,'05-2024'!C81,'06-2024'!C81,'07-2024'!C81,'08-2024'!C81,'09-2024'!C81,'10-2024'!C81,'11-2024'!C81,'12-2024'!C81))</f>
        <v>0.4040821</v>
      </c>
      <c r="D81" s="22">
        <f>+'01-2024'!D81+'02-2024'!D81+'03-2024'!D81+'04-2024'!D81+'05-2024'!D81+'06-2024'!D81+'07-2024'!D81+'08-2024'!D81+'09-2024'!D81+'10-2024'!D81+'11-2024'!D81+'12-2024'!D81</f>
        <v>153261.46</v>
      </c>
      <c r="E81" s="22">
        <f>+'01-2024'!E81+'02-2024'!E81+'03-2024'!E81+'04-2024'!E81+'05-2024'!E81+'06-2024'!E81+'07-2024'!E81+'08-2024'!E81+'09-2024'!E81+'10-2024'!E81+'11-2024'!E81+'12-2024'!E81</f>
        <v>31688.24</v>
      </c>
      <c r="F81" s="22">
        <f>+'01-2024'!F81+'02-2024'!F81+'03-2024'!F81+'04-2024'!F81+'05-2024'!F81+'06-2024'!F81+'07-2024'!F81+'08-2024'!F81+'09-2024'!F81+'10-2024'!F81+'11-2024'!F81+'12-2024'!F81</f>
        <v>121573.22</v>
      </c>
      <c r="G81" s="22">
        <f>+'01-2024'!G81+'02-2024'!G81+'03-2024'!G81+'04-2024'!G81+'05-2024'!G81+'06-2024'!G81+'07-2024'!G81+'08-2024'!G81+'09-2024'!G81+'10-2024'!G81+'11-2024'!G81+'12-2024'!G81</f>
        <v>12497.91</v>
      </c>
      <c r="H81" s="22">
        <f>+'01-2024'!H81+'02-2024'!H81+'03-2024'!H81+'04-2024'!H81+'05-2024'!H81+'06-2024'!H81+'07-2024'!H81+'08-2024'!H81+'09-2024'!H81+'10-2024'!H81+'11-2024'!H81+'12-2024'!H81</f>
        <v>2499.58</v>
      </c>
      <c r="I81" s="22">
        <f>+'01-2024'!I81+'02-2024'!I81+'03-2024'!I81+'04-2024'!I81+'05-2024'!I81+'06-2024'!I81+'07-2024'!I81+'08-2024'!I81+'09-2024'!I81+'10-2024'!I81+'11-2024'!I81+'12-2024'!I81</f>
        <v>99.98</v>
      </c>
      <c r="J81" s="22">
        <f>+'01-2024'!J81+'02-2024'!J81+'03-2024'!J81+'04-2024'!J81+'05-2024'!J81+'06-2024'!J81+'07-2024'!J81+'08-2024'!J81+'09-2024'!J81+'10-2024'!J81+'11-2024'!J81+'12-2024'!J81</f>
        <v>9898.35</v>
      </c>
      <c r="K81" s="22">
        <f>+'01-2024'!K81+'02-2024'!K81+'03-2024'!K81+'04-2024'!K81+'05-2024'!K81+'06-2024'!K81+'07-2024'!K81+'08-2024'!K81+'09-2024'!K81+'10-2024'!K81+'11-2024'!K81+'12-2024'!K81</f>
        <v>2270347.61</v>
      </c>
      <c r="L81" s="22">
        <f>+'01-2024'!L81+'02-2024'!L81+'03-2024'!L81+'04-2024'!L81+'05-2024'!L81+'06-2024'!L81+'07-2024'!L81+'08-2024'!L81+'09-2024'!L81+'10-2024'!L81+'11-2024'!L81+'12-2024'!L81</f>
        <v>454069.56</v>
      </c>
      <c r="M81" s="22">
        <f>+'01-2024'!M81+'02-2024'!M81+'03-2024'!M81+'04-2024'!M81+'05-2024'!M81+'06-2024'!M81+'07-2024'!M81+'08-2024'!M81+'09-2024'!M81+'10-2024'!M81+'11-2024'!M81+'12-2024'!M81</f>
        <v>1816278.05</v>
      </c>
      <c r="N81" s="71">
        <f t="shared" si="1"/>
        <v>1947749.62</v>
      </c>
    </row>
    <row r="82" spans="1:14" ht="12.75">
      <c r="A82" s="70">
        <f>+'01-2024'!A82</f>
        <v>71</v>
      </c>
      <c r="B82" s="21" t="str">
        <f>+'01-2024'!B82</f>
        <v>CRISTALINA</v>
      </c>
      <c r="C82" s="25">
        <f>+IF(ISERROR(('01-2024'!C82+'02-2024'!C82+'03-2024'!C82+'04-2024'!C82+'05-2024'!C82+'06-2024'!C82+'07-2024'!C82+'08-2024'!C82+'09-2024'!C82+'10-2024'!C82+'11-2024'!C82+'12-2024'!C82)/COUNTA('01-2024'!C82,'02-2024'!C82,'03-2024'!C82,'04-2024'!C82,'05-2024'!C82,'06-2024'!C82,'07-2024'!C82,'08-2024'!C82,'09-2024'!C82,'10-2024'!C82,'11-2024'!C82,'12-2024'!C82)),"",('01-2024'!C82+'02-2024'!C82+'03-2024'!C82+'04-2024'!C82+'05-2024'!C82+'06-2024'!C82+'07-2024'!C82+'08-2024'!C82+'09-2024'!C82+'10-2024'!C82+'11-2024'!C82+'12-2024'!C82)/COUNTA('01-2024'!C82,'02-2024'!C82,'03-2024'!C82,'04-2024'!C82,'05-2024'!C82,'06-2024'!C82,'07-2024'!C82,'08-2024'!C82,'09-2024'!C82,'10-2024'!C82,'11-2024'!C82,'12-2024'!C82))</f>
        <v>1.745416</v>
      </c>
      <c r="D82" s="22">
        <f>+'01-2024'!D82+'02-2024'!D82+'03-2024'!D82+'04-2024'!D82+'05-2024'!D82+'06-2024'!D82+'07-2024'!D82+'08-2024'!D82+'09-2024'!D82+'10-2024'!D82+'11-2024'!D82+'12-2024'!D82</f>
        <v>1347197.31</v>
      </c>
      <c r="E82" s="22">
        <f>+'01-2024'!E82+'02-2024'!E82+'03-2024'!E82+'04-2024'!E82+'05-2024'!E82+'06-2024'!E82+'07-2024'!E82+'08-2024'!E82+'09-2024'!E82+'10-2024'!E82+'11-2024'!E82+'12-2024'!E82</f>
        <v>276410.08</v>
      </c>
      <c r="F82" s="22">
        <f>+'01-2024'!F82+'02-2024'!F82+'03-2024'!F82+'04-2024'!F82+'05-2024'!F82+'06-2024'!F82+'07-2024'!F82+'08-2024'!F82+'09-2024'!F82+'10-2024'!F82+'11-2024'!F82+'12-2024'!F82</f>
        <v>1070787.23</v>
      </c>
      <c r="G82" s="22">
        <f>+'01-2024'!G82+'02-2024'!G82+'03-2024'!G82+'04-2024'!G82+'05-2024'!G82+'06-2024'!G82+'07-2024'!G82+'08-2024'!G82+'09-2024'!G82+'10-2024'!G82+'11-2024'!G82+'12-2024'!G82</f>
        <v>53984.26</v>
      </c>
      <c r="H82" s="22">
        <f>+'01-2024'!H82+'02-2024'!H82+'03-2024'!H82+'04-2024'!H82+'05-2024'!H82+'06-2024'!H82+'07-2024'!H82+'08-2024'!H82+'09-2024'!H82+'10-2024'!H82+'11-2024'!H82+'12-2024'!H82</f>
        <v>10796.85</v>
      </c>
      <c r="I82" s="22">
        <f>+'01-2024'!I82+'02-2024'!I82+'03-2024'!I82+'04-2024'!I82+'05-2024'!I82+'06-2024'!I82+'07-2024'!I82+'08-2024'!I82+'09-2024'!I82+'10-2024'!I82+'11-2024'!I82+'12-2024'!I82</f>
        <v>431.87</v>
      </c>
      <c r="J82" s="22">
        <f>+'01-2024'!J82+'02-2024'!J82+'03-2024'!J82+'04-2024'!J82+'05-2024'!J82+'06-2024'!J82+'07-2024'!J82+'08-2024'!J82+'09-2024'!J82+'10-2024'!J82+'11-2024'!J82+'12-2024'!J82</f>
        <v>42755.54</v>
      </c>
      <c r="K82" s="22">
        <f>+'01-2024'!K82+'02-2024'!K82+'03-2024'!K82+'04-2024'!K82+'05-2024'!K82+'06-2024'!K82+'07-2024'!K82+'08-2024'!K82+'09-2024'!K82+'10-2024'!K82+'11-2024'!K82+'12-2024'!K82</f>
        <v>9734232.76</v>
      </c>
      <c r="L82" s="22">
        <f>+'01-2024'!L82+'02-2024'!L82+'03-2024'!L82+'04-2024'!L82+'05-2024'!L82+'06-2024'!L82+'07-2024'!L82+'08-2024'!L82+'09-2024'!L82+'10-2024'!L82+'11-2024'!L82+'12-2024'!L82</f>
        <v>1946846.59</v>
      </c>
      <c r="M82" s="22">
        <f>+'01-2024'!M82+'02-2024'!M82+'03-2024'!M82+'04-2024'!M82+'05-2024'!M82+'06-2024'!M82+'07-2024'!M82+'08-2024'!M82+'09-2024'!M82+'10-2024'!M82+'11-2024'!M82+'12-2024'!M82</f>
        <v>7787386.17</v>
      </c>
      <c r="N82" s="71">
        <f t="shared" si="1"/>
        <v>8900928.94</v>
      </c>
    </row>
    <row r="83" spans="1:14" ht="12.75">
      <c r="A83" s="70">
        <f>+'01-2024'!A83</f>
        <v>72</v>
      </c>
      <c r="B83" s="21" t="str">
        <f>+'01-2024'!B83</f>
        <v>CRISTIANOPOLIS</v>
      </c>
      <c r="C83" s="25">
        <f>+IF(ISERROR(('01-2024'!C83+'02-2024'!C83+'03-2024'!C83+'04-2024'!C83+'05-2024'!C83+'06-2024'!C83+'07-2024'!C83+'08-2024'!C83+'09-2024'!C83+'10-2024'!C83+'11-2024'!C83+'12-2024'!C83)/COUNTA('01-2024'!C83,'02-2024'!C83,'03-2024'!C83,'04-2024'!C83,'05-2024'!C83,'06-2024'!C83,'07-2024'!C83,'08-2024'!C83,'09-2024'!C83,'10-2024'!C83,'11-2024'!C83,'12-2024'!C83)),"",('01-2024'!C83+'02-2024'!C83+'03-2024'!C83+'04-2024'!C83+'05-2024'!C83+'06-2024'!C83+'07-2024'!C83+'08-2024'!C83+'09-2024'!C83+'10-2024'!C83+'11-2024'!C83+'12-2024'!C83)/COUNTA('01-2024'!C83,'02-2024'!C83,'03-2024'!C83,'04-2024'!C83,'05-2024'!C83,'06-2024'!C83,'07-2024'!C83,'08-2024'!C83,'09-2024'!C83,'10-2024'!C83,'11-2024'!C83,'12-2024'!C83))</f>
        <v>0.0906407</v>
      </c>
      <c r="D83" s="22">
        <f>+'01-2024'!D83+'02-2024'!D83+'03-2024'!D83+'04-2024'!D83+'05-2024'!D83+'06-2024'!D83+'07-2024'!D83+'08-2024'!D83+'09-2024'!D83+'10-2024'!D83+'11-2024'!D83+'12-2024'!D83</f>
        <v>40356.54</v>
      </c>
      <c r="E83" s="22">
        <f>+'01-2024'!E83+'02-2024'!E83+'03-2024'!E83+'04-2024'!E83+'05-2024'!E83+'06-2024'!E83+'07-2024'!E83+'08-2024'!E83+'09-2024'!E83+'10-2024'!E83+'11-2024'!E83+'12-2024'!E83</f>
        <v>8462.11</v>
      </c>
      <c r="F83" s="22">
        <f>+'01-2024'!F83+'02-2024'!F83+'03-2024'!F83+'04-2024'!F83+'05-2024'!F83+'06-2024'!F83+'07-2024'!F83+'08-2024'!F83+'09-2024'!F83+'10-2024'!F83+'11-2024'!F83+'12-2024'!F83</f>
        <v>31894.43</v>
      </c>
      <c r="G83" s="22">
        <f>+'01-2024'!G83+'02-2024'!G83+'03-2024'!G83+'04-2024'!G83+'05-2024'!G83+'06-2024'!G83+'07-2024'!G83+'08-2024'!G83+'09-2024'!G83+'10-2024'!G83+'11-2024'!G83+'12-2024'!G83</f>
        <v>2803.44</v>
      </c>
      <c r="H83" s="22">
        <f>+'01-2024'!H83+'02-2024'!H83+'03-2024'!H83+'04-2024'!H83+'05-2024'!H83+'06-2024'!H83+'07-2024'!H83+'08-2024'!H83+'09-2024'!H83+'10-2024'!H83+'11-2024'!H83+'12-2024'!H83</f>
        <v>560.69</v>
      </c>
      <c r="I83" s="22">
        <f>+'01-2024'!I83+'02-2024'!I83+'03-2024'!I83+'04-2024'!I83+'05-2024'!I83+'06-2024'!I83+'07-2024'!I83+'08-2024'!I83+'09-2024'!I83+'10-2024'!I83+'11-2024'!I83+'12-2024'!I83</f>
        <v>22.43</v>
      </c>
      <c r="J83" s="22">
        <f>+'01-2024'!J83+'02-2024'!J83+'03-2024'!J83+'04-2024'!J83+'05-2024'!J83+'06-2024'!J83+'07-2024'!J83+'08-2024'!J83+'09-2024'!J83+'10-2024'!J83+'11-2024'!J83+'12-2024'!J83</f>
        <v>2220.32</v>
      </c>
      <c r="K83" s="22">
        <f>+'01-2024'!K83+'02-2024'!K83+'03-2024'!K83+'04-2024'!K83+'05-2024'!K83+'06-2024'!K83+'07-2024'!K83+'08-2024'!K83+'09-2024'!K83+'10-2024'!K83+'11-2024'!K83+'12-2024'!K83</f>
        <v>507348.71</v>
      </c>
      <c r="L83" s="22">
        <f>+'01-2024'!L83+'02-2024'!L83+'03-2024'!L83+'04-2024'!L83+'05-2024'!L83+'06-2024'!L83+'07-2024'!L83+'08-2024'!L83+'09-2024'!L83+'10-2024'!L83+'11-2024'!L83+'12-2024'!L83</f>
        <v>101469.71</v>
      </c>
      <c r="M83" s="22">
        <f>+'01-2024'!M83+'02-2024'!M83+'03-2024'!M83+'04-2024'!M83+'05-2024'!M83+'06-2024'!M83+'07-2024'!M83+'08-2024'!M83+'09-2024'!M83+'10-2024'!M83+'11-2024'!M83+'12-2024'!M83</f>
        <v>405879</v>
      </c>
      <c r="N83" s="71">
        <f t="shared" si="1"/>
        <v>439993.75</v>
      </c>
    </row>
    <row r="84" spans="1:14" ht="12.75">
      <c r="A84" s="70">
        <f>+'01-2024'!A84</f>
        <v>73</v>
      </c>
      <c r="B84" s="21" t="str">
        <f>+'01-2024'!B84</f>
        <v>CRIXAS</v>
      </c>
      <c r="C84" s="25">
        <f>+IF(ISERROR(('01-2024'!C84+'02-2024'!C84+'03-2024'!C84+'04-2024'!C84+'05-2024'!C84+'06-2024'!C84+'07-2024'!C84+'08-2024'!C84+'09-2024'!C84+'10-2024'!C84+'11-2024'!C84+'12-2024'!C84)/COUNTA('01-2024'!C84,'02-2024'!C84,'03-2024'!C84,'04-2024'!C84,'05-2024'!C84,'06-2024'!C84,'07-2024'!C84,'08-2024'!C84,'09-2024'!C84,'10-2024'!C84,'11-2024'!C84,'12-2024'!C84)),"",('01-2024'!C84+'02-2024'!C84+'03-2024'!C84+'04-2024'!C84+'05-2024'!C84+'06-2024'!C84+'07-2024'!C84+'08-2024'!C84+'09-2024'!C84+'10-2024'!C84+'11-2024'!C84+'12-2024'!C84)/COUNTA('01-2024'!C84,'02-2024'!C84,'03-2024'!C84,'04-2024'!C84,'05-2024'!C84,'06-2024'!C84,'07-2024'!C84,'08-2024'!C84,'09-2024'!C84,'10-2024'!C84,'11-2024'!C84,'12-2024'!C84))</f>
        <v>0.3792397</v>
      </c>
      <c r="D84" s="22">
        <f>+'01-2024'!D84+'02-2024'!D84+'03-2024'!D84+'04-2024'!D84+'05-2024'!D84+'06-2024'!D84+'07-2024'!D84+'08-2024'!D84+'09-2024'!D84+'10-2024'!D84+'11-2024'!D84+'12-2024'!D84</f>
        <v>173980.14</v>
      </c>
      <c r="E84" s="22">
        <f>+'01-2024'!E84+'02-2024'!E84+'03-2024'!E84+'04-2024'!E84+'05-2024'!E84+'06-2024'!E84+'07-2024'!E84+'08-2024'!E84+'09-2024'!E84+'10-2024'!E84+'11-2024'!E84+'12-2024'!E84</f>
        <v>37005.22</v>
      </c>
      <c r="F84" s="22">
        <f>+'01-2024'!F84+'02-2024'!F84+'03-2024'!F84+'04-2024'!F84+'05-2024'!F84+'06-2024'!F84+'07-2024'!F84+'08-2024'!F84+'09-2024'!F84+'10-2024'!F84+'11-2024'!F84+'12-2024'!F84</f>
        <v>136974.92</v>
      </c>
      <c r="G84" s="22">
        <f>+'01-2024'!G84+'02-2024'!G84+'03-2024'!G84+'04-2024'!G84+'05-2024'!G84+'06-2024'!G84+'07-2024'!G84+'08-2024'!G84+'09-2024'!G84+'10-2024'!G84+'11-2024'!G84+'12-2024'!G84</f>
        <v>11729.58</v>
      </c>
      <c r="H84" s="22">
        <f>+'01-2024'!H84+'02-2024'!H84+'03-2024'!H84+'04-2024'!H84+'05-2024'!H84+'06-2024'!H84+'07-2024'!H84+'08-2024'!H84+'09-2024'!H84+'10-2024'!H84+'11-2024'!H84+'12-2024'!H84</f>
        <v>2345.92</v>
      </c>
      <c r="I84" s="22">
        <f>+'01-2024'!I84+'02-2024'!I84+'03-2024'!I84+'04-2024'!I84+'05-2024'!I84+'06-2024'!I84+'07-2024'!I84+'08-2024'!I84+'09-2024'!I84+'10-2024'!I84+'11-2024'!I84+'12-2024'!I84</f>
        <v>93.84</v>
      </c>
      <c r="J84" s="22">
        <f>+'01-2024'!J84+'02-2024'!J84+'03-2024'!J84+'04-2024'!J84+'05-2024'!J84+'06-2024'!J84+'07-2024'!J84+'08-2024'!J84+'09-2024'!J84+'10-2024'!J84+'11-2024'!J84+'12-2024'!J84</f>
        <v>9289.82</v>
      </c>
      <c r="K84" s="22">
        <f>+'01-2024'!K84+'02-2024'!K84+'03-2024'!K84+'04-2024'!K84+'05-2024'!K84+'06-2024'!K84+'07-2024'!K84+'08-2024'!K84+'09-2024'!K84+'10-2024'!K84+'11-2024'!K84+'12-2024'!K84</f>
        <v>2258536.74</v>
      </c>
      <c r="L84" s="22">
        <f>+'01-2024'!L84+'02-2024'!L84+'03-2024'!L84+'04-2024'!L84+'05-2024'!L84+'06-2024'!L84+'07-2024'!L84+'08-2024'!L84+'09-2024'!L84+'10-2024'!L84+'11-2024'!L84+'12-2024'!L84</f>
        <v>451707.38</v>
      </c>
      <c r="M84" s="22">
        <f>+'01-2024'!M84+'02-2024'!M84+'03-2024'!M84+'04-2024'!M84+'05-2024'!M84+'06-2024'!M84+'07-2024'!M84+'08-2024'!M84+'09-2024'!M84+'10-2024'!M84+'11-2024'!M84+'12-2024'!M84</f>
        <v>1806829.36</v>
      </c>
      <c r="N84" s="71">
        <f t="shared" si="1"/>
        <v>1953094.1</v>
      </c>
    </row>
    <row r="85" spans="1:14" ht="12.75">
      <c r="A85" s="70">
        <f>+'01-2024'!A85</f>
        <v>74</v>
      </c>
      <c r="B85" s="21" t="str">
        <f>+'01-2024'!B85</f>
        <v>CROMINIA</v>
      </c>
      <c r="C85" s="25">
        <f>+IF(ISERROR(('01-2024'!C85+'02-2024'!C85+'03-2024'!C85+'04-2024'!C85+'05-2024'!C85+'06-2024'!C85+'07-2024'!C85+'08-2024'!C85+'09-2024'!C85+'10-2024'!C85+'11-2024'!C85+'12-2024'!C85)/COUNTA('01-2024'!C85,'02-2024'!C85,'03-2024'!C85,'04-2024'!C85,'05-2024'!C85,'06-2024'!C85,'07-2024'!C85,'08-2024'!C85,'09-2024'!C85,'10-2024'!C85,'11-2024'!C85,'12-2024'!C85)),"",('01-2024'!C85+'02-2024'!C85+'03-2024'!C85+'04-2024'!C85+'05-2024'!C85+'06-2024'!C85+'07-2024'!C85+'08-2024'!C85+'09-2024'!C85+'10-2024'!C85+'11-2024'!C85+'12-2024'!C85)/COUNTA('01-2024'!C85,'02-2024'!C85,'03-2024'!C85,'04-2024'!C85,'05-2024'!C85,'06-2024'!C85,'07-2024'!C85,'08-2024'!C85,'09-2024'!C85,'10-2024'!C85,'11-2024'!C85,'12-2024'!C85))</f>
        <v>0.0902423</v>
      </c>
      <c r="D85" s="22">
        <f>+'01-2024'!D85+'02-2024'!D85+'03-2024'!D85+'04-2024'!D85+'05-2024'!D85+'06-2024'!D85+'07-2024'!D85+'08-2024'!D85+'09-2024'!D85+'10-2024'!D85+'11-2024'!D85+'12-2024'!D85</f>
        <v>56558.03</v>
      </c>
      <c r="E85" s="22">
        <f>+'01-2024'!E85+'02-2024'!E85+'03-2024'!E85+'04-2024'!E85+'05-2024'!E85+'06-2024'!E85+'07-2024'!E85+'08-2024'!E85+'09-2024'!E85+'10-2024'!E85+'11-2024'!E85+'12-2024'!E85</f>
        <v>12348.05</v>
      </c>
      <c r="F85" s="22">
        <f>+'01-2024'!F85+'02-2024'!F85+'03-2024'!F85+'04-2024'!F85+'05-2024'!F85+'06-2024'!F85+'07-2024'!F85+'08-2024'!F85+'09-2024'!F85+'10-2024'!F85+'11-2024'!F85+'12-2024'!F85</f>
        <v>44209.98</v>
      </c>
      <c r="G85" s="22">
        <f>+'01-2024'!G85+'02-2024'!G85+'03-2024'!G85+'04-2024'!G85+'05-2024'!G85+'06-2024'!G85+'07-2024'!G85+'08-2024'!G85+'09-2024'!G85+'10-2024'!G85+'11-2024'!G85+'12-2024'!G85</f>
        <v>2791.13</v>
      </c>
      <c r="H85" s="22">
        <f>+'01-2024'!H85+'02-2024'!H85+'03-2024'!H85+'04-2024'!H85+'05-2024'!H85+'06-2024'!H85+'07-2024'!H85+'08-2024'!H85+'09-2024'!H85+'10-2024'!H85+'11-2024'!H85+'12-2024'!H85</f>
        <v>558.23</v>
      </c>
      <c r="I85" s="22">
        <f>+'01-2024'!I85+'02-2024'!I85+'03-2024'!I85+'04-2024'!I85+'05-2024'!I85+'06-2024'!I85+'07-2024'!I85+'08-2024'!I85+'09-2024'!I85+'10-2024'!I85+'11-2024'!I85+'12-2024'!I85</f>
        <v>22.33</v>
      </c>
      <c r="J85" s="22">
        <f>+'01-2024'!J85+'02-2024'!J85+'03-2024'!J85+'04-2024'!J85+'05-2024'!J85+'06-2024'!J85+'07-2024'!J85+'08-2024'!J85+'09-2024'!J85+'10-2024'!J85+'11-2024'!J85+'12-2024'!J85</f>
        <v>2210.57</v>
      </c>
      <c r="K85" s="22">
        <f>+'01-2024'!K85+'02-2024'!K85+'03-2024'!K85+'04-2024'!K85+'05-2024'!K85+'06-2024'!K85+'07-2024'!K85+'08-2024'!K85+'09-2024'!K85+'10-2024'!K85+'11-2024'!K85+'12-2024'!K85</f>
        <v>506904.64</v>
      </c>
      <c r="L85" s="22">
        <f>+'01-2024'!L85+'02-2024'!L85+'03-2024'!L85+'04-2024'!L85+'05-2024'!L85+'06-2024'!L85+'07-2024'!L85+'08-2024'!L85+'09-2024'!L85+'10-2024'!L85+'11-2024'!L85+'12-2024'!L85</f>
        <v>101380.91</v>
      </c>
      <c r="M85" s="22">
        <f>+'01-2024'!M85+'02-2024'!M85+'03-2024'!M85+'04-2024'!M85+'05-2024'!M85+'06-2024'!M85+'07-2024'!M85+'08-2024'!M85+'09-2024'!M85+'10-2024'!M85+'11-2024'!M85+'12-2024'!M85</f>
        <v>405523.73</v>
      </c>
      <c r="N85" s="71">
        <f t="shared" si="1"/>
        <v>451944.27999999997</v>
      </c>
    </row>
    <row r="86" spans="1:14" ht="12.75">
      <c r="A86" s="70">
        <f>+'01-2024'!A86</f>
        <v>75</v>
      </c>
      <c r="B86" s="21" t="str">
        <f>+'01-2024'!B86</f>
        <v>CUMARI</v>
      </c>
      <c r="C86" s="25">
        <f>+IF(ISERROR(('01-2024'!C86+'02-2024'!C86+'03-2024'!C86+'04-2024'!C86+'05-2024'!C86+'06-2024'!C86+'07-2024'!C86+'08-2024'!C86+'09-2024'!C86+'10-2024'!C86+'11-2024'!C86+'12-2024'!C86)/COUNTA('01-2024'!C86,'02-2024'!C86,'03-2024'!C86,'04-2024'!C86,'05-2024'!C86,'06-2024'!C86,'07-2024'!C86,'08-2024'!C86,'09-2024'!C86,'10-2024'!C86,'11-2024'!C86,'12-2024'!C86)),"",('01-2024'!C86+'02-2024'!C86+'03-2024'!C86+'04-2024'!C86+'05-2024'!C86+'06-2024'!C86+'07-2024'!C86+'08-2024'!C86+'09-2024'!C86+'10-2024'!C86+'11-2024'!C86+'12-2024'!C86)/COUNTA('01-2024'!C86,'02-2024'!C86,'03-2024'!C86,'04-2024'!C86,'05-2024'!C86,'06-2024'!C86,'07-2024'!C86,'08-2024'!C86,'09-2024'!C86,'10-2024'!C86,'11-2024'!C86,'12-2024'!C86))</f>
        <v>0.0916159</v>
      </c>
      <c r="D86" s="22">
        <f>+'01-2024'!D86+'02-2024'!D86+'03-2024'!D86+'04-2024'!D86+'05-2024'!D86+'06-2024'!D86+'07-2024'!D86+'08-2024'!D86+'09-2024'!D86+'10-2024'!D86+'11-2024'!D86+'12-2024'!D86</f>
        <v>66727.38</v>
      </c>
      <c r="E86" s="22">
        <f>+'01-2024'!E86+'02-2024'!E86+'03-2024'!E86+'04-2024'!E86+'05-2024'!E86+'06-2024'!E86+'07-2024'!E86+'08-2024'!E86+'09-2024'!E86+'10-2024'!E86+'11-2024'!E86+'12-2024'!E86</f>
        <v>13855.09</v>
      </c>
      <c r="F86" s="22">
        <f>+'01-2024'!F86+'02-2024'!F86+'03-2024'!F86+'04-2024'!F86+'05-2024'!F86+'06-2024'!F86+'07-2024'!F86+'08-2024'!F86+'09-2024'!F86+'10-2024'!F86+'11-2024'!F86+'12-2024'!F86</f>
        <v>52872.29</v>
      </c>
      <c r="G86" s="22">
        <f>+'01-2024'!G86+'02-2024'!G86+'03-2024'!G86+'04-2024'!G86+'05-2024'!G86+'06-2024'!G86+'07-2024'!G86+'08-2024'!G86+'09-2024'!G86+'10-2024'!G86+'11-2024'!G86+'12-2024'!G86</f>
        <v>2833.61</v>
      </c>
      <c r="H86" s="22">
        <f>+'01-2024'!H86+'02-2024'!H86+'03-2024'!H86+'04-2024'!H86+'05-2024'!H86+'06-2024'!H86+'07-2024'!H86+'08-2024'!H86+'09-2024'!H86+'10-2024'!H86+'11-2024'!H86+'12-2024'!H86</f>
        <v>566.72</v>
      </c>
      <c r="I86" s="22">
        <f>+'01-2024'!I86+'02-2024'!I86+'03-2024'!I86+'04-2024'!I86+'05-2024'!I86+'06-2024'!I86+'07-2024'!I86+'08-2024'!I86+'09-2024'!I86+'10-2024'!I86+'11-2024'!I86+'12-2024'!I86</f>
        <v>22.67</v>
      </c>
      <c r="J86" s="22">
        <f>+'01-2024'!J86+'02-2024'!J86+'03-2024'!J86+'04-2024'!J86+'05-2024'!J86+'06-2024'!J86+'07-2024'!J86+'08-2024'!J86+'09-2024'!J86+'10-2024'!J86+'11-2024'!J86+'12-2024'!J86</f>
        <v>2244.22</v>
      </c>
      <c r="K86" s="22">
        <f>+'01-2024'!K86+'02-2024'!K86+'03-2024'!K86+'04-2024'!K86+'05-2024'!K86+'06-2024'!K86+'07-2024'!K86+'08-2024'!K86+'09-2024'!K86+'10-2024'!K86+'11-2024'!K86+'12-2024'!K86</f>
        <v>516849.37</v>
      </c>
      <c r="L86" s="22">
        <f>+'01-2024'!L86+'02-2024'!L86+'03-2024'!L86+'04-2024'!L86+'05-2024'!L86+'06-2024'!L86+'07-2024'!L86+'08-2024'!L86+'09-2024'!L86+'10-2024'!L86+'11-2024'!L86+'12-2024'!L86</f>
        <v>103369.85</v>
      </c>
      <c r="M86" s="22">
        <f>+'01-2024'!M86+'02-2024'!M86+'03-2024'!M86+'04-2024'!M86+'05-2024'!M86+'06-2024'!M86+'07-2024'!M86+'08-2024'!M86+'09-2024'!M86+'10-2024'!M86+'11-2024'!M86+'12-2024'!M86</f>
        <v>413479.52</v>
      </c>
      <c r="N86" s="71">
        <f t="shared" si="1"/>
        <v>468596.03</v>
      </c>
    </row>
    <row r="87" spans="1:14" ht="12.75">
      <c r="A87" s="70">
        <f>+'01-2024'!A87</f>
        <v>76</v>
      </c>
      <c r="B87" s="21" t="str">
        <f>+'01-2024'!B87</f>
        <v>DAMIANOPOLIS</v>
      </c>
      <c r="C87" s="25">
        <f>+IF(ISERROR(('01-2024'!C87+'02-2024'!C87+'03-2024'!C87+'04-2024'!C87+'05-2024'!C87+'06-2024'!C87+'07-2024'!C87+'08-2024'!C87+'09-2024'!C87+'10-2024'!C87+'11-2024'!C87+'12-2024'!C87)/COUNTA('01-2024'!C87,'02-2024'!C87,'03-2024'!C87,'04-2024'!C87,'05-2024'!C87,'06-2024'!C87,'07-2024'!C87,'08-2024'!C87,'09-2024'!C87,'10-2024'!C87,'11-2024'!C87,'12-2024'!C87)),"",('01-2024'!C87+'02-2024'!C87+'03-2024'!C87+'04-2024'!C87+'05-2024'!C87+'06-2024'!C87+'07-2024'!C87+'08-2024'!C87+'09-2024'!C87+'10-2024'!C87+'11-2024'!C87+'12-2024'!C87)/COUNTA('01-2024'!C87,'02-2024'!C87,'03-2024'!C87,'04-2024'!C87,'05-2024'!C87,'06-2024'!C87,'07-2024'!C87,'08-2024'!C87,'09-2024'!C87,'10-2024'!C87,'11-2024'!C87,'12-2024'!C87))</f>
        <v>0.0714427</v>
      </c>
      <c r="D87" s="22">
        <f>+'01-2024'!D87+'02-2024'!D87+'03-2024'!D87+'04-2024'!D87+'05-2024'!D87+'06-2024'!D87+'07-2024'!D87+'08-2024'!D87+'09-2024'!D87+'10-2024'!D87+'11-2024'!D87+'12-2024'!D87</f>
        <v>29414.05</v>
      </c>
      <c r="E87" s="22">
        <f>+'01-2024'!E87+'02-2024'!E87+'03-2024'!E87+'04-2024'!E87+'05-2024'!E87+'06-2024'!E87+'07-2024'!E87+'08-2024'!E87+'09-2024'!E87+'10-2024'!E87+'11-2024'!E87+'12-2024'!E87</f>
        <v>5894.89</v>
      </c>
      <c r="F87" s="22">
        <f>+'01-2024'!F87+'02-2024'!F87+'03-2024'!F87+'04-2024'!F87+'05-2024'!F87+'06-2024'!F87+'07-2024'!F87+'08-2024'!F87+'09-2024'!F87+'10-2024'!F87+'11-2024'!F87+'12-2024'!F87</f>
        <v>23519.16</v>
      </c>
      <c r="G87" s="22">
        <f>+'01-2024'!G87+'02-2024'!G87+'03-2024'!G87+'04-2024'!G87+'05-2024'!G87+'06-2024'!G87+'07-2024'!G87+'08-2024'!G87+'09-2024'!G87+'10-2024'!G87+'11-2024'!G87+'12-2024'!G87</f>
        <v>2209.68</v>
      </c>
      <c r="H87" s="22">
        <f>+'01-2024'!H87+'02-2024'!H87+'03-2024'!H87+'04-2024'!H87+'05-2024'!H87+'06-2024'!H87+'07-2024'!H87+'08-2024'!H87+'09-2024'!H87+'10-2024'!H87+'11-2024'!H87+'12-2024'!H87</f>
        <v>441.94</v>
      </c>
      <c r="I87" s="22">
        <f>+'01-2024'!I87+'02-2024'!I87+'03-2024'!I87+'04-2024'!I87+'05-2024'!I87+'06-2024'!I87+'07-2024'!I87+'08-2024'!I87+'09-2024'!I87+'10-2024'!I87+'11-2024'!I87+'12-2024'!I87</f>
        <v>17.68</v>
      </c>
      <c r="J87" s="22">
        <f>+'01-2024'!J87+'02-2024'!J87+'03-2024'!J87+'04-2024'!J87+'05-2024'!J87+'06-2024'!J87+'07-2024'!J87+'08-2024'!J87+'09-2024'!J87+'10-2024'!J87+'11-2024'!J87+'12-2024'!J87</f>
        <v>1750.06</v>
      </c>
      <c r="K87" s="22">
        <f>+'01-2024'!K87+'02-2024'!K87+'03-2024'!K87+'04-2024'!K87+'05-2024'!K87+'06-2024'!K87+'07-2024'!K87+'08-2024'!K87+'09-2024'!K87+'10-2024'!K87+'11-2024'!K87+'12-2024'!K87</f>
        <v>401876.33</v>
      </c>
      <c r="L87" s="22">
        <f>+'01-2024'!L87+'02-2024'!L87+'03-2024'!L87+'04-2024'!L87+'05-2024'!L87+'06-2024'!L87+'07-2024'!L87+'08-2024'!L87+'09-2024'!L87+'10-2024'!L87+'11-2024'!L87+'12-2024'!L87</f>
        <v>80375.32</v>
      </c>
      <c r="M87" s="22">
        <f>+'01-2024'!M87+'02-2024'!M87+'03-2024'!M87+'04-2024'!M87+'05-2024'!M87+'06-2024'!M87+'07-2024'!M87+'08-2024'!M87+'09-2024'!M87+'10-2024'!M87+'11-2024'!M87+'12-2024'!M87</f>
        <v>321501.01</v>
      </c>
      <c r="N87" s="71">
        <f t="shared" si="1"/>
        <v>346770.23</v>
      </c>
    </row>
    <row r="88" spans="1:14" ht="12.75">
      <c r="A88" s="70">
        <f>+'01-2024'!A88</f>
        <v>77</v>
      </c>
      <c r="B88" s="21" t="str">
        <f>+'01-2024'!B88</f>
        <v>DAMOLANDIA</v>
      </c>
      <c r="C88" s="25">
        <f>+IF(ISERROR(('01-2024'!C88+'02-2024'!C88+'03-2024'!C88+'04-2024'!C88+'05-2024'!C88+'06-2024'!C88+'07-2024'!C88+'08-2024'!C88+'09-2024'!C88+'10-2024'!C88+'11-2024'!C88+'12-2024'!C88)/COUNTA('01-2024'!C88,'02-2024'!C88,'03-2024'!C88,'04-2024'!C88,'05-2024'!C88,'06-2024'!C88,'07-2024'!C88,'08-2024'!C88,'09-2024'!C88,'10-2024'!C88,'11-2024'!C88,'12-2024'!C88)),"",('01-2024'!C88+'02-2024'!C88+'03-2024'!C88+'04-2024'!C88+'05-2024'!C88+'06-2024'!C88+'07-2024'!C88+'08-2024'!C88+'09-2024'!C88+'10-2024'!C88+'11-2024'!C88+'12-2024'!C88)/COUNTA('01-2024'!C88,'02-2024'!C88,'03-2024'!C88,'04-2024'!C88,'05-2024'!C88,'06-2024'!C88,'07-2024'!C88,'08-2024'!C88,'09-2024'!C88,'10-2024'!C88,'11-2024'!C88,'12-2024'!C88))</f>
        <v>0.0769527</v>
      </c>
      <c r="D88" s="22">
        <f>+'01-2024'!D88+'02-2024'!D88+'03-2024'!D88+'04-2024'!D88+'05-2024'!D88+'06-2024'!D88+'07-2024'!D88+'08-2024'!D88+'09-2024'!D88+'10-2024'!D88+'11-2024'!D88+'12-2024'!D88</f>
        <v>33122.49</v>
      </c>
      <c r="E88" s="22">
        <f>+'01-2024'!E88+'02-2024'!E88+'03-2024'!E88+'04-2024'!E88+'05-2024'!E88+'06-2024'!E88+'07-2024'!E88+'08-2024'!E88+'09-2024'!E88+'10-2024'!E88+'11-2024'!E88+'12-2024'!E88</f>
        <v>7285.9</v>
      </c>
      <c r="F88" s="22">
        <f>+'01-2024'!F88+'02-2024'!F88+'03-2024'!F88+'04-2024'!F88+'05-2024'!F88+'06-2024'!F88+'07-2024'!F88+'08-2024'!F88+'09-2024'!F88+'10-2024'!F88+'11-2024'!F88+'12-2024'!F88</f>
        <v>25836.59</v>
      </c>
      <c r="G88" s="22">
        <f>+'01-2024'!G88+'02-2024'!G88+'03-2024'!G88+'04-2024'!G88+'05-2024'!G88+'06-2024'!G88+'07-2024'!G88+'08-2024'!G88+'09-2024'!G88+'10-2024'!G88+'11-2024'!G88+'12-2024'!G88</f>
        <v>2380.08</v>
      </c>
      <c r="H88" s="22">
        <f>+'01-2024'!H88+'02-2024'!H88+'03-2024'!H88+'04-2024'!H88+'05-2024'!H88+'06-2024'!H88+'07-2024'!H88+'08-2024'!H88+'09-2024'!H88+'10-2024'!H88+'11-2024'!H88+'12-2024'!H88</f>
        <v>476.02</v>
      </c>
      <c r="I88" s="22">
        <f>+'01-2024'!I88+'02-2024'!I88+'03-2024'!I88+'04-2024'!I88+'05-2024'!I88+'06-2024'!I88+'07-2024'!I88+'08-2024'!I88+'09-2024'!I88+'10-2024'!I88+'11-2024'!I88+'12-2024'!I88</f>
        <v>19.04</v>
      </c>
      <c r="J88" s="22">
        <f>+'01-2024'!J88+'02-2024'!J88+'03-2024'!J88+'04-2024'!J88+'05-2024'!J88+'06-2024'!J88+'07-2024'!J88+'08-2024'!J88+'09-2024'!J88+'10-2024'!J88+'11-2024'!J88+'12-2024'!J88</f>
        <v>1885.02</v>
      </c>
      <c r="K88" s="22">
        <f>+'01-2024'!K88+'02-2024'!K88+'03-2024'!K88+'04-2024'!K88+'05-2024'!K88+'06-2024'!K88+'07-2024'!K88+'08-2024'!K88+'09-2024'!K88+'10-2024'!K88+'11-2024'!K88+'12-2024'!K88</f>
        <v>431968.93</v>
      </c>
      <c r="L88" s="22">
        <f>+'01-2024'!L88+'02-2024'!L88+'03-2024'!L88+'04-2024'!L88+'05-2024'!L88+'06-2024'!L88+'07-2024'!L88+'08-2024'!L88+'09-2024'!L88+'10-2024'!L88+'11-2024'!L88+'12-2024'!L88</f>
        <v>86393.83</v>
      </c>
      <c r="M88" s="22">
        <f>+'01-2024'!M88+'02-2024'!M88+'03-2024'!M88+'04-2024'!M88+'05-2024'!M88+'06-2024'!M88+'07-2024'!M88+'08-2024'!M88+'09-2024'!M88+'10-2024'!M88+'11-2024'!M88+'12-2024'!M88</f>
        <v>345575.1</v>
      </c>
      <c r="N88" s="71">
        <f t="shared" si="1"/>
        <v>373296.70999999996</v>
      </c>
    </row>
    <row r="89" spans="1:14" ht="12.75">
      <c r="A89" s="70">
        <f>+'01-2024'!A89</f>
        <v>78</v>
      </c>
      <c r="B89" s="21" t="str">
        <f>+'01-2024'!B89</f>
        <v>DAVINOPOLIS</v>
      </c>
      <c r="C89" s="25">
        <f>+IF(ISERROR(('01-2024'!C89+'02-2024'!C89+'03-2024'!C89+'04-2024'!C89+'05-2024'!C89+'06-2024'!C89+'07-2024'!C89+'08-2024'!C89+'09-2024'!C89+'10-2024'!C89+'11-2024'!C89+'12-2024'!C89)/COUNTA('01-2024'!C89,'02-2024'!C89,'03-2024'!C89,'04-2024'!C89,'05-2024'!C89,'06-2024'!C89,'07-2024'!C89,'08-2024'!C89,'09-2024'!C89,'10-2024'!C89,'11-2024'!C89,'12-2024'!C89)),"",('01-2024'!C89+'02-2024'!C89+'03-2024'!C89+'04-2024'!C89+'05-2024'!C89+'06-2024'!C89+'07-2024'!C89+'08-2024'!C89+'09-2024'!C89+'10-2024'!C89+'11-2024'!C89+'12-2024'!C89)/COUNTA('01-2024'!C89,'02-2024'!C89,'03-2024'!C89,'04-2024'!C89,'05-2024'!C89,'06-2024'!C89,'07-2024'!C89,'08-2024'!C89,'09-2024'!C89,'10-2024'!C89,'11-2024'!C89,'12-2024'!C89))</f>
        <v>0.230025</v>
      </c>
      <c r="D89" s="22">
        <f>+'01-2024'!D89+'02-2024'!D89+'03-2024'!D89+'04-2024'!D89+'05-2024'!D89+'06-2024'!D89+'07-2024'!D89+'08-2024'!D89+'09-2024'!D89+'10-2024'!D89+'11-2024'!D89+'12-2024'!D89</f>
        <v>29392.42</v>
      </c>
      <c r="E89" s="22">
        <f>+'01-2024'!E89+'02-2024'!E89+'03-2024'!E89+'04-2024'!E89+'05-2024'!E89+'06-2024'!E89+'07-2024'!E89+'08-2024'!E89+'09-2024'!E89+'10-2024'!E89+'11-2024'!E89+'12-2024'!E89</f>
        <v>6079.45</v>
      </c>
      <c r="F89" s="22">
        <f>+'01-2024'!F89+'02-2024'!F89+'03-2024'!F89+'04-2024'!F89+'05-2024'!F89+'06-2024'!F89+'07-2024'!F89+'08-2024'!F89+'09-2024'!F89+'10-2024'!F89+'11-2024'!F89+'12-2024'!F89</f>
        <v>23312.97</v>
      </c>
      <c r="G89" s="22">
        <f>+'01-2024'!G89+'02-2024'!G89+'03-2024'!G89+'04-2024'!G89+'05-2024'!G89+'06-2024'!G89+'07-2024'!G89+'08-2024'!G89+'09-2024'!G89+'10-2024'!G89+'11-2024'!G89+'12-2024'!G89</f>
        <v>7114.5</v>
      </c>
      <c r="H89" s="22">
        <f>+'01-2024'!H89+'02-2024'!H89+'03-2024'!H89+'04-2024'!H89+'05-2024'!H89+'06-2024'!H89+'07-2024'!H89+'08-2024'!H89+'09-2024'!H89+'10-2024'!H89+'11-2024'!H89+'12-2024'!H89</f>
        <v>1422.9</v>
      </c>
      <c r="I89" s="22">
        <f>+'01-2024'!I89+'02-2024'!I89+'03-2024'!I89+'04-2024'!I89+'05-2024'!I89+'06-2024'!I89+'07-2024'!I89+'08-2024'!I89+'09-2024'!I89+'10-2024'!I89+'11-2024'!I89+'12-2024'!I89</f>
        <v>56.92</v>
      </c>
      <c r="J89" s="22">
        <f>+'01-2024'!J89+'02-2024'!J89+'03-2024'!J89+'04-2024'!J89+'05-2024'!J89+'06-2024'!J89+'07-2024'!J89+'08-2024'!J89+'09-2024'!J89+'10-2024'!J89+'11-2024'!J89+'12-2024'!J89</f>
        <v>5634.68</v>
      </c>
      <c r="K89" s="22">
        <f>+'01-2024'!K89+'02-2024'!K89+'03-2024'!K89+'04-2024'!K89+'05-2024'!K89+'06-2024'!K89+'07-2024'!K89+'08-2024'!K89+'09-2024'!K89+'10-2024'!K89+'11-2024'!K89+'12-2024'!K89</f>
        <v>1312427</v>
      </c>
      <c r="L89" s="22">
        <f>+'01-2024'!L89+'02-2024'!L89+'03-2024'!L89+'04-2024'!L89+'05-2024'!L89+'06-2024'!L89+'07-2024'!L89+'08-2024'!L89+'09-2024'!L89+'10-2024'!L89+'11-2024'!L89+'12-2024'!L89</f>
        <v>262485.38</v>
      </c>
      <c r="M89" s="22">
        <f>+'01-2024'!M89+'02-2024'!M89+'03-2024'!M89+'04-2024'!M89+'05-2024'!M89+'06-2024'!M89+'07-2024'!M89+'08-2024'!M89+'09-2024'!M89+'10-2024'!M89+'11-2024'!M89+'12-2024'!M89</f>
        <v>1049941.62</v>
      </c>
      <c r="N89" s="71">
        <f t="shared" si="1"/>
        <v>1078889.27</v>
      </c>
    </row>
    <row r="90" spans="1:14" ht="12.75">
      <c r="A90" s="70">
        <f>+'01-2024'!A90</f>
        <v>79</v>
      </c>
      <c r="B90" s="21" t="str">
        <f>+'01-2024'!B90</f>
        <v>DIORAMA</v>
      </c>
      <c r="C90" s="25">
        <f>+IF(ISERROR(('01-2024'!C90+'02-2024'!C90+'03-2024'!C90+'04-2024'!C90+'05-2024'!C90+'06-2024'!C90+'07-2024'!C90+'08-2024'!C90+'09-2024'!C90+'10-2024'!C90+'11-2024'!C90+'12-2024'!C90)/COUNTA('01-2024'!C90,'02-2024'!C90,'03-2024'!C90,'04-2024'!C90,'05-2024'!C90,'06-2024'!C90,'07-2024'!C90,'08-2024'!C90,'09-2024'!C90,'10-2024'!C90,'11-2024'!C90,'12-2024'!C90)),"",('01-2024'!C90+'02-2024'!C90+'03-2024'!C90+'04-2024'!C90+'05-2024'!C90+'06-2024'!C90+'07-2024'!C90+'08-2024'!C90+'09-2024'!C90+'10-2024'!C90+'11-2024'!C90+'12-2024'!C90)/COUNTA('01-2024'!C90,'02-2024'!C90,'03-2024'!C90,'04-2024'!C90,'05-2024'!C90,'06-2024'!C90,'07-2024'!C90,'08-2024'!C90,'09-2024'!C90,'10-2024'!C90,'11-2024'!C90,'12-2024'!C90))</f>
        <v>0.0953986</v>
      </c>
      <c r="D90" s="22">
        <f>+'01-2024'!D90+'02-2024'!D90+'03-2024'!D90+'04-2024'!D90+'05-2024'!D90+'06-2024'!D90+'07-2024'!D90+'08-2024'!D90+'09-2024'!D90+'10-2024'!D90+'11-2024'!D90+'12-2024'!D90</f>
        <v>20313.84</v>
      </c>
      <c r="E90" s="22">
        <f>+'01-2024'!E90+'02-2024'!E90+'03-2024'!E90+'04-2024'!E90+'05-2024'!E90+'06-2024'!E90+'07-2024'!E90+'08-2024'!E90+'09-2024'!E90+'10-2024'!E90+'11-2024'!E90+'12-2024'!E90</f>
        <v>3503.88</v>
      </c>
      <c r="F90" s="22">
        <f>+'01-2024'!F90+'02-2024'!F90+'03-2024'!F90+'04-2024'!F90+'05-2024'!F90+'06-2024'!F90+'07-2024'!F90+'08-2024'!F90+'09-2024'!F90+'10-2024'!F90+'11-2024'!F90+'12-2024'!F90</f>
        <v>16809.96</v>
      </c>
      <c r="G90" s="22">
        <f>+'01-2024'!G90+'02-2024'!G90+'03-2024'!G90+'04-2024'!G90+'05-2024'!G90+'06-2024'!G90+'07-2024'!G90+'08-2024'!G90+'09-2024'!G90+'10-2024'!G90+'11-2024'!G90+'12-2024'!G90</f>
        <v>2950.6</v>
      </c>
      <c r="H90" s="22">
        <f>+'01-2024'!H90+'02-2024'!H90+'03-2024'!H90+'04-2024'!H90+'05-2024'!H90+'06-2024'!H90+'07-2024'!H90+'08-2024'!H90+'09-2024'!H90+'10-2024'!H90+'11-2024'!H90+'12-2024'!H90</f>
        <v>590.12</v>
      </c>
      <c r="I90" s="22">
        <f>+'01-2024'!I90+'02-2024'!I90+'03-2024'!I90+'04-2024'!I90+'05-2024'!I90+'06-2024'!I90+'07-2024'!I90+'08-2024'!I90+'09-2024'!I90+'10-2024'!I90+'11-2024'!I90+'12-2024'!I90</f>
        <v>23.6</v>
      </c>
      <c r="J90" s="22">
        <f>+'01-2024'!J90+'02-2024'!J90+'03-2024'!J90+'04-2024'!J90+'05-2024'!J90+'06-2024'!J90+'07-2024'!J90+'08-2024'!J90+'09-2024'!J90+'10-2024'!J90+'11-2024'!J90+'12-2024'!J90</f>
        <v>2336.88</v>
      </c>
      <c r="K90" s="22">
        <f>+'01-2024'!K90+'02-2024'!K90+'03-2024'!K90+'04-2024'!K90+'05-2024'!K90+'06-2024'!K90+'07-2024'!K90+'08-2024'!K90+'09-2024'!K90+'10-2024'!K90+'11-2024'!K90+'12-2024'!K90</f>
        <v>536715.26</v>
      </c>
      <c r="L90" s="22">
        <f>+'01-2024'!L90+'02-2024'!L90+'03-2024'!L90+'04-2024'!L90+'05-2024'!L90+'06-2024'!L90+'07-2024'!L90+'08-2024'!L90+'09-2024'!L90+'10-2024'!L90+'11-2024'!L90+'12-2024'!L90</f>
        <v>107343.04</v>
      </c>
      <c r="M90" s="22">
        <f>+'01-2024'!M90+'02-2024'!M90+'03-2024'!M90+'04-2024'!M90+'05-2024'!M90+'06-2024'!M90+'07-2024'!M90+'08-2024'!M90+'09-2024'!M90+'10-2024'!M90+'11-2024'!M90+'12-2024'!M90</f>
        <v>429372.22</v>
      </c>
      <c r="N90" s="71">
        <f t="shared" si="1"/>
        <v>448519.06</v>
      </c>
    </row>
    <row r="91" spans="1:14" ht="12.75">
      <c r="A91" s="70">
        <f>+'01-2024'!A91</f>
        <v>80</v>
      </c>
      <c r="B91" s="21" t="str">
        <f>+'01-2024'!B91</f>
        <v>DIVINOPOLIS DE GOIAS</v>
      </c>
      <c r="C91" s="25">
        <f>+IF(ISERROR(('01-2024'!C91+'02-2024'!C91+'03-2024'!C91+'04-2024'!C91+'05-2024'!C91+'06-2024'!C91+'07-2024'!C91+'08-2024'!C91+'09-2024'!C91+'10-2024'!C91+'11-2024'!C91+'12-2024'!C91)/COUNTA('01-2024'!C91,'02-2024'!C91,'03-2024'!C91,'04-2024'!C91,'05-2024'!C91,'06-2024'!C91,'07-2024'!C91,'08-2024'!C91,'09-2024'!C91,'10-2024'!C91,'11-2024'!C91,'12-2024'!C91)),"",('01-2024'!C91+'02-2024'!C91+'03-2024'!C91+'04-2024'!C91+'05-2024'!C91+'06-2024'!C91+'07-2024'!C91+'08-2024'!C91+'09-2024'!C91+'10-2024'!C91+'11-2024'!C91+'12-2024'!C91)/COUNTA('01-2024'!C91,'02-2024'!C91,'03-2024'!C91,'04-2024'!C91,'05-2024'!C91,'06-2024'!C91,'07-2024'!C91,'08-2024'!C91,'09-2024'!C91,'10-2024'!C91,'11-2024'!C91,'12-2024'!C91))</f>
        <v>0.0923183</v>
      </c>
      <c r="D91" s="22">
        <f>+'01-2024'!D91+'02-2024'!D91+'03-2024'!D91+'04-2024'!D91+'05-2024'!D91+'06-2024'!D91+'07-2024'!D91+'08-2024'!D91+'09-2024'!D91+'10-2024'!D91+'11-2024'!D91+'12-2024'!D91</f>
        <v>12274.3</v>
      </c>
      <c r="E91" s="22">
        <f>+'01-2024'!E91+'02-2024'!E91+'03-2024'!E91+'04-2024'!E91+'05-2024'!E91+'06-2024'!E91+'07-2024'!E91+'08-2024'!E91+'09-2024'!E91+'10-2024'!E91+'11-2024'!E91+'12-2024'!E91</f>
        <v>2529.88</v>
      </c>
      <c r="F91" s="22">
        <f>+'01-2024'!F91+'02-2024'!F91+'03-2024'!F91+'04-2024'!F91+'05-2024'!F91+'06-2024'!F91+'07-2024'!F91+'08-2024'!F91+'09-2024'!F91+'10-2024'!F91+'11-2024'!F91+'12-2024'!F91</f>
        <v>9744.42</v>
      </c>
      <c r="G91" s="22">
        <f>+'01-2024'!G91+'02-2024'!G91+'03-2024'!G91+'04-2024'!G91+'05-2024'!G91+'06-2024'!G91+'07-2024'!G91+'08-2024'!G91+'09-2024'!G91+'10-2024'!G91+'11-2024'!G91+'12-2024'!G91</f>
        <v>2855.34</v>
      </c>
      <c r="H91" s="22">
        <f>+'01-2024'!H91+'02-2024'!H91+'03-2024'!H91+'04-2024'!H91+'05-2024'!H91+'06-2024'!H91+'07-2024'!H91+'08-2024'!H91+'09-2024'!H91+'10-2024'!H91+'11-2024'!H91+'12-2024'!H91</f>
        <v>571.07</v>
      </c>
      <c r="I91" s="22">
        <f>+'01-2024'!I91+'02-2024'!I91+'03-2024'!I91+'04-2024'!I91+'05-2024'!I91+'06-2024'!I91+'07-2024'!I91+'08-2024'!I91+'09-2024'!I91+'10-2024'!I91+'11-2024'!I91+'12-2024'!I91</f>
        <v>22.84</v>
      </c>
      <c r="J91" s="22">
        <f>+'01-2024'!J91+'02-2024'!J91+'03-2024'!J91+'04-2024'!J91+'05-2024'!J91+'06-2024'!J91+'07-2024'!J91+'08-2024'!J91+'09-2024'!J91+'10-2024'!J91+'11-2024'!J91+'12-2024'!J91</f>
        <v>2261.43</v>
      </c>
      <c r="K91" s="22">
        <f>+'01-2024'!K91+'02-2024'!K91+'03-2024'!K91+'04-2024'!K91+'05-2024'!K91+'06-2024'!K91+'07-2024'!K91+'08-2024'!K91+'09-2024'!K91+'10-2024'!K91+'11-2024'!K91+'12-2024'!K91</f>
        <v>516563.32</v>
      </c>
      <c r="L91" s="22">
        <f>+'01-2024'!L91+'02-2024'!L91+'03-2024'!L91+'04-2024'!L91+'05-2024'!L91+'06-2024'!L91+'07-2024'!L91+'08-2024'!L91+'09-2024'!L91+'10-2024'!L91+'11-2024'!L91+'12-2024'!L91</f>
        <v>103312.63</v>
      </c>
      <c r="M91" s="22">
        <f>+'01-2024'!M91+'02-2024'!M91+'03-2024'!M91+'04-2024'!M91+'05-2024'!M91+'06-2024'!M91+'07-2024'!M91+'08-2024'!M91+'09-2024'!M91+'10-2024'!M91+'11-2024'!M91+'12-2024'!M91</f>
        <v>413250.69</v>
      </c>
      <c r="N91" s="71">
        <f t="shared" si="1"/>
        <v>425256.54</v>
      </c>
    </row>
    <row r="92" spans="1:14" ht="12.75">
      <c r="A92" s="70">
        <f>+'01-2024'!A92</f>
        <v>81</v>
      </c>
      <c r="B92" s="21" t="str">
        <f>+'01-2024'!B92</f>
        <v>DOVERLANDIA</v>
      </c>
      <c r="C92" s="25">
        <f>+IF(ISERROR(('01-2024'!C92+'02-2024'!C92+'03-2024'!C92+'04-2024'!C92+'05-2024'!C92+'06-2024'!C92+'07-2024'!C92+'08-2024'!C92+'09-2024'!C92+'10-2024'!C92+'11-2024'!C92+'12-2024'!C92)/COUNTA('01-2024'!C92,'02-2024'!C92,'03-2024'!C92,'04-2024'!C92,'05-2024'!C92,'06-2024'!C92,'07-2024'!C92,'08-2024'!C92,'09-2024'!C92,'10-2024'!C92,'11-2024'!C92,'12-2024'!C92)),"",('01-2024'!C92+'02-2024'!C92+'03-2024'!C92+'04-2024'!C92+'05-2024'!C92+'06-2024'!C92+'07-2024'!C92+'08-2024'!C92+'09-2024'!C92+'10-2024'!C92+'11-2024'!C92+'12-2024'!C92)/COUNTA('01-2024'!C92,'02-2024'!C92,'03-2024'!C92,'04-2024'!C92,'05-2024'!C92,'06-2024'!C92,'07-2024'!C92,'08-2024'!C92,'09-2024'!C92,'10-2024'!C92,'11-2024'!C92,'12-2024'!C92))</f>
        <v>0.2114541</v>
      </c>
      <c r="D92" s="22">
        <f>+'01-2024'!D92+'02-2024'!D92+'03-2024'!D92+'04-2024'!D92+'05-2024'!D92+'06-2024'!D92+'07-2024'!D92+'08-2024'!D92+'09-2024'!D92+'10-2024'!D92+'11-2024'!D92+'12-2024'!D92</f>
        <v>97364.65</v>
      </c>
      <c r="E92" s="22">
        <f>+'01-2024'!E92+'02-2024'!E92+'03-2024'!E92+'04-2024'!E92+'05-2024'!E92+'06-2024'!E92+'07-2024'!E92+'08-2024'!E92+'09-2024'!E92+'10-2024'!E92+'11-2024'!E92+'12-2024'!E92</f>
        <v>19828.35</v>
      </c>
      <c r="F92" s="22">
        <f>+'01-2024'!F92+'02-2024'!F92+'03-2024'!F92+'04-2024'!F92+'05-2024'!F92+'06-2024'!F92+'07-2024'!F92+'08-2024'!F92+'09-2024'!F92+'10-2024'!F92+'11-2024'!F92+'12-2024'!F92</f>
        <v>77536.3</v>
      </c>
      <c r="G92" s="22">
        <f>+'01-2024'!G92+'02-2024'!G92+'03-2024'!G92+'04-2024'!G92+'05-2024'!G92+'06-2024'!G92+'07-2024'!G92+'08-2024'!G92+'09-2024'!G92+'10-2024'!G92+'11-2024'!G92+'12-2024'!G92</f>
        <v>6540.1</v>
      </c>
      <c r="H92" s="22">
        <f>+'01-2024'!H92+'02-2024'!H92+'03-2024'!H92+'04-2024'!H92+'05-2024'!H92+'06-2024'!H92+'07-2024'!H92+'08-2024'!H92+'09-2024'!H92+'10-2024'!H92+'11-2024'!H92+'12-2024'!H92</f>
        <v>1308.02</v>
      </c>
      <c r="I92" s="22">
        <f>+'01-2024'!I92+'02-2024'!I92+'03-2024'!I92+'04-2024'!I92+'05-2024'!I92+'06-2024'!I92+'07-2024'!I92+'08-2024'!I92+'09-2024'!I92+'10-2024'!I92+'11-2024'!I92+'12-2024'!I92</f>
        <v>52.32</v>
      </c>
      <c r="J92" s="22">
        <f>+'01-2024'!J92+'02-2024'!J92+'03-2024'!J92+'04-2024'!J92+'05-2024'!J92+'06-2024'!J92+'07-2024'!J92+'08-2024'!J92+'09-2024'!J92+'10-2024'!J92+'11-2024'!J92+'12-2024'!J92</f>
        <v>5179.76</v>
      </c>
      <c r="K92" s="22">
        <f>+'01-2024'!K92+'02-2024'!K92+'03-2024'!K92+'04-2024'!K92+'05-2024'!K92+'06-2024'!K92+'07-2024'!K92+'08-2024'!K92+'09-2024'!K92+'10-2024'!K92+'11-2024'!K92+'12-2024'!K92</f>
        <v>1179039.66</v>
      </c>
      <c r="L92" s="22">
        <f>+'01-2024'!L92+'02-2024'!L92+'03-2024'!L92+'04-2024'!L92+'05-2024'!L92+'06-2024'!L92+'07-2024'!L92+'08-2024'!L92+'09-2024'!L92+'10-2024'!L92+'11-2024'!L92+'12-2024'!L92</f>
        <v>235807.97</v>
      </c>
      <c r="M92" s="22">
        <f>+'01-2024'!M92+'02-2024'!M92+'03-2024'!M92+'04-2024'!M92+'05-2024'!M92+'06-2024'!M92+'07-2024'!M92+'08-2024'!M92+'09-2024'!M92+'10-2024'!M92+'11-2024'!M92+'12-2024'!M92</f>
        <v>943231.69</v>
      </c>
      <c r="N92" s="71">
        <f t="shared" si="1"/>
        <v>1025947.75</v>
      </c>
    </row>
    <row r="93" spans="1:14" ht="12.75">
      <c r="A93" s="70">
        <f>+'01-2024'!A93</f>
        <v>82</v>
      </c>
      <c r="B93" s="21" t="str">
        <f>+'01-2024'!B93</f>
        <v>EDEALINA</v>
      </c>
      <c r="C93" s="25">
        <f>+IF(ISERROR(('01-2024'!C93+'02-2024'!C93+'03-2024'!C93+'04-2024'!C93+'05-2024'!C93+'06-2024'!C93+'07-2024'!C93+'08-2024'!C93+'09-2024'!C93+'10-2024'!C93+'11-2024'!C93+'12-2024'!C93)/COUNTA('01-2024'!C93,'02-2024'!C93,'03-2024'!C93,'04-2024'!C93,'05-2024'!C93,'06-2024'!C93,'07-2024'!C93,'08-2024'!C93,'09-2024'!C93,'10-2024'!C93,'11-2024'!C93,'12-2024'!C93)),"",('01-2024'!C93+'02-2024'!C93+'03-2024'!C93+'04-2024'!C93+'05-2024'!C93+'06-2024'!C93+'07-2024'!C93+'08-2024'!C93+'09-2024'!C93+'10-2024'!C93+'11-2024'!C93+'12-2024'!C93)/COUNTA('01-2024'!C93,'02-2024'!C93,'03-2024'!C93,'04-2024'!C93,'05-2024'!C93,'06-2024'!C93,'07-2024'!C93,'08-2024'!C93,'09-2024'!C93,'10-2024'!C93,'11-2024'!C93,'12-2024'!C93))</f>
        <v>0.2505861</v>
      </c>
      <c r="D93" s="22">
        <f>+'01-2024'!D93+'02-2024'!D93+'03-2024'!D93+'04-2024'!D93+'05-2024'!D93+'06-2024'!D93+'07-2024'!D93+'08-2024'!D93+'09-2024'!D93+'10-2024'!D93+'11-2024'!D93+'12-2024'!D93</f>
        <v>61999.55</v>
      </c>
      <c r="E93" s="22">
        <f>+'01-2024'!E93+'02-2024'!E93+'03-2024'!E93+'04-2024'!E93+'05-2024'!E93+'06-2024'!E93+'07-2024'!E93+'08-2024'!E93+'09-2024'!E93+'10-2024'!E93+'11-2024'!E93+'12-2024'!E93</f>
        <v>13752.93</v>
      </c>
      <c r="F93" s="22">
        <f>+'01-2024'!F93+'02-2024'!F93+'03-2024'!F93+'04-2024'!F93+'05-2024'!F93+'06-2024'!F93+'07-2024'!F93+'08-2024'!F93+'09-2024'!F93+'10-2024'!F93+'11-2024'!F93+'12-2024'!F93</f>
        <v>48246.62</v>
      </c>
      <c r="G93" s="22">
        <f>+'01-2024'!G93+'02-2024'!G93+'03-2024'!G93+'04-2024'!G93+'05-2024'!G93+'06-2024'!G93+'07-2024'!G93+'08-2024'!G93+'09-2024'!G93+'10-2024'!G93+'11-2024'!G93+'12-2024'!G93</f>
        <v>7750.43</v>
      </c>
      <c r="H93" s="22">
        <f>+'01-2024'!H93+'02-2024'!H93+'03-2024'!H93+'04-2024'!H93+'05-2024'!H93+'06-2024'!H93+'07-2024'!H93+'08-2024'!H93+'09-2024'!H93+'10-2024'!H93+'11-2024'!H93+'12-2024'!H93</f>
        <v>1550.09</v>
      </c>
      <c r="I93" s="22">
        <f>+'01-2024'!I93+'02-2024'!I93+'03-2024'!I93+'04-2024'!I93+'05-2024'!I93+'06-2024'!I93+'07-2024'!I93+'08-2024'!I93+'09-2024'!I93+'10-2024'!I93+'11-2024'!I93+'12-2024'!I93</f>
        <v>62</v>
      </c>
      <c r="J93" s="22">
        <f>+'01-2024'!J93+'02-2024'!J93+'03-2024'!J93+'04-2024'!J93+'05-2024'!J93+'06-2024'!J93+'07-2024'!J93+'08-2024'!J93+'09-2024'!J93+'10-2024'!J93+'11-2024'!J93+'12-2024'!J93</f>
        <v>6138.34</v>
      </c>
      <c r="K93" s="22">
        <f>+'01-2024'!K93+'02-2024'!K93+'03-2024'!K93+'04-2024'!K93+'05-2024'!K93+'06-2024'!K93+'07-2024'!K93+'08-2024'!K93+'09-2024'!K93+'10-2024'!K93+'11-2024'!K93+'12-2024'!K93</f>
        <v>1393799.36</v>
      </c>
      <c r="L93" s="22">
        <f>+'01-2024'!L93+'02-2024'!L93+'03-2024'!L93+'04-2024'!L93+'05-2024'!L93+'06-2024'!L93+'07-2024'!L93+'08-2024'!L93+'09-2024'!L93+'10-2024'!L93+'11-2024'!L93+'12-2024'!L93</f>
        <v>278759.92</v>
      </c>
      <c r="M93" s="22">
        <f>+'01-2024'!M93+'02-2024'!M93+'03-2024'!M93+'04-2024'!M93+'05-2024'!M93+'06-2024'!M93+'07-2024'!M93+'08-2024'!M93+'09-2024'!M93+'10-2024'!M93+'11-2024'!M93+'12-2024'!M93</f>
        <v>1115039.44</v>
      </c>
      <c r="N93" s="71">
        <f t="shared" si="1"/>
        <v>1169424.4</v>
      </c>
    </row>
    <row r="94" spans="1:14" ht="12.75">
      <c r="A94" s="70">
        <f>+'01-2024'!A94</f>
        <v>83</v>
      </c>
      <c r="B94" s="21" t="str">
        <f>+'01-2024'!B94</f>
        <v>EDEIA</v>
      </c>
      <c r="C94" s="25">
        <f>+IF(ISERROR(('01-2024'!C94+'02-2024'!C94+'03-2024'!C94+'04-2024'!C94+'05-2024'!C94+'06-2024'!C94+'07-2024'!C94+'08-2024'!C94+'09-2024'!C94+'10-2024'!C94+'11-2024'!C94+'12-2024'!C94)/COUNTA('01-2024'!C94,'02-2024'!C94,'03-2024'!C94,'04-2024'!C94,'05-2024'!C94,'06-2024'!C94,'07-2024'!C94,'08-2024'!C94,'09-2024'!C94,'10-2024'!C94,'11-2024'!C94,'12-2024'!C94)),"",('01-2024'!C94+'02-2024'!C94+'03-2024'!C94+'04-2024'!C94+'05-2024'!C94+'06-2024'!C94+'07-2024'!C94+'08-2024'!C94+'09-2024'!C94+'10-2024'!C94+'11-2024'!C94+'12-2024'!C94)/COUNTA('01-2024'!C94,'02-2024'!C94,'03-2024'!C94,'04-2024'!C94,'05-2024'!C94,'06-2024'!C94,'07-2024'!C94,'08-2024'!C94,'09-2024'!C94,'10-2024'!C94,'11-2024'!C94,'12-2024'!C94))</f>
        <v>0.5281095</v>
      </c>
      <c r="D94" s="22">
        <f>+'01-2024'!D94+'02-2024'!D94+'03-2024'!D94+'04-2024'!D94+'05-2024'!D94+'06-2024'!D94+'07-2024'!D94+'08-2024'!D94+'09-2024'!D94+'10-2024'!D94+'11-2024'!D94+'12-2024'!D94</f>
        <v>366832.29</v>
      </c>
      <c r="E94" s="22">
        <f>+'01-2024'!E94+'02-2024'!E94+'03-2024'!E94+'04-2024'!E94+'05-2024'!E94+'06-2024'!E94+'07-2024'!E94+'08-2024'!E94+'09-2024'!E94+'10-2024'!E94+'11-2024'!E94+'12-2024'!E94</f>
        <v>74603.47</v>
      </c>
      <c r="F94" s="22">
        <f>+'01-2024'!F94+'02-2024'!F94+'03-2024'!F94+'04-2024'!F94+'05-2024'!F94+'06-2024'!F94+'07-2024'!F94+'08-2024'!F94+'09-2024'!F94+'10-2024'!F94+'11-2024'!F94+'12-2024'!F94</f>
        <v>292228.82</v>
      </c>
      <c r="G94" s="22">
        <f>+'01-2024'!G94+'02-2024'!G94+'03-2024'!G94+'04-2024'!G94+'05-2024'!G94+'06-2024'!G94+'07-2024'!G94+'08-2024'!G94+'09-2024'!G94+'10-2024'!G94+'11-2024'!G94+'12-2024'!G94</f>
        <v>16333.99</v>
      </c>
      <c r="H94" s="22">
        <f>+'01-2024'!H94+'02-2024'!H94+'03-2024'!H94+'04-2024'!H94+'05-2024'!H94+'06-2024'!H94+'07-2024'!H94+'08-2024'!H94+'09-2024'!H94+'10-2024'!H94+'11-2024'!H94+'12-2024'!H94</f>
        <v>3266.8</v>
      </c>
      <c r="I94" s="22">
        <f>+'01-2024'!I94+'02-2024'!I94+'03-2024'!I94+'04-2024'!I94+'05-2024'!I94+'06-2024'!I94+'07-2024'!I94+'08-2024'!I94+'09-2024'!I94+'10-2024'!I94+'11-2024'!I94+'12-2024'!I94</f>
        <v>130.67</v>
      </c>
      <c r="J94" s="22">
        <f>+'01-2024'!J94+'02-2024'!J94+'03-2024'!J94+'04-2024'!J94+'05-2024'!J94+'06-2024'!J94+'07-2024'!J94+'08-2024'!J94+'09-2024'!J94+'10-2024'!J94+'11-2024'!J94+'12-2024'!J94</f>
        <v>12936.52</v>
      </c>
      <c r="K94" s="22">
        <f>+'01-2024'!K94+'02-2024'!K94+'03-2024'!K94+'04-2024'!K94+'05-2024'!K94+'06-2024'!K94+'07-2024'!K94+'08-2024'!K94+'09-2024'!K94+'10-2024'!K94+'11-2024'!K94+'12-2024'!K94</f>
        <v>2999215.84</v>
      </c>
      <c r="L94" s="22">
        <f>+'01-2024'!L94+'02-2024'!L94+'03-2024'!L94+'04-2024'!L94+'05-2024'!L94+'06-2024'!L94+'07-2024'!L94+'08-2024'!L94+'09-2024'!L94+'10-2024'!L94+'11-2024'!L94+'12-2024'!L94</f>
        <v>599843.19</v>
      </c>
      <c r="M94" s="22">
        <f>+'01-2024'!M94+'02-2024'!M94+'03-2024'!M94+'04-2024'!M94+'05-2024'!M94+'06-2024'!M94+'07-2024'!M94+'08-2024'!M94+'09-2024'!M94+'10-2024'!M94+'11-2024'!M94+'12-2024'!M94</f>
        <v>2399372.65</v>
      </c>
      <c r="N94" s="71">
        <f t="shared" si="1"/>
        <v>2704537.9899999998</v>
      </c>
    </row>
    <row r="95" spans="1:14" ht="12.75">
      <c r="A95" s="70">
        <f>+'01-2024'!A95</f>
        <v>84</v>
      </c>
      <c r="B95" s="21" t="str">
        <f>+'01-2024'!B95</f>
        <v>ESTRELA DO NORTE</v>
      </c>
      <c r="C95" s="25">
        <f>+IF(ISERROR(('01-2024'!C95+'02-2024'!C95+'03-2024'!C95+'04-2024'!C95+'05-2024'!C95+'06-2024'!C95+'07-2024'!C95+'08-2024'!C95+'09-2024'!C95+'10-2024'!C95+'11-2024'!C95+'12-2024'!C95)/COUNTA('01-2024'!C95,'02-2024'!C95,'03-2024'!C95,'04-2024'!C95,'05-2024'!C95,'06-2024'!C95,'07-2024'!C95,'08-2024'!C95,'09-2024'!C95,'10-2024'!C95,'11-2024'!C95,'12-2024'!C95)),"",('01-2024'!C95+'02-2024'!C95+'03-2024'!C95+'04-2024'!C95+'05-2024'!C95+'06-2024'!C95+'07-2024'!C95+'08-2024'!C95+'09-2024'!C95+'10-2024'!C95+'11-2024'!C95+'12-2024'!C95)/COUNTA('01-2024'!C95,'02-2024'!C95,'03-2024'!C95,'04-2024'!C95,'05-2024'!C95,'06-2024'!C95,'07-2024'!C95,'08-2024'!C95,'09-2024'!C95,'10-2024'!C95,'11-2024'!C95,'12-2024'!C95))</f>
        <v>0.0889833</v>
      </c>
      <c r="D95" s="22">
        <f>+'01-2024'!D95+'02-2024'!D95+'03-2024'!D95+'04-2024'!D95+'05-2024'!D95+'06-2024'!D95+'07-2024'!D95+'08-2024'!D95+'09-2024'!D95+'10-2024'!D95+'11-2024'!D95+'12-2024'!D95</f>
        <v>39409.45</v>
      </c>
      <c r="E95" s="22">
        <f>+'01-2024'!E95+'02-2024'!E95+'03-2024'!E95+'04-2024'!E95+'05-2024'!E95+'06-2024'!E95+'07-2024'!E95+'08-2024'!E95+'09-2024'!E95+'10-2024'!E95+'11-2024'!E95+'12-2024'!E95</f>
        <v>8516.64</v>
      </c>
      <c r="F95" s="22">
        <f>+'01-2024'!F95+'02-2024'!F95+'03-2024'!F95+'04-2024'!F95+'05-2024'!F95+'06-2024'!F95+'07-2024'!F95+'08-2024'!F95+'09-2024'!F95+'10-2024'!F95+'11-2024'!F95+'12-2024'!F95</f>
        <v>30892.81</v>
      </c>
      <c r="G95" s="22">
        <f>+'01-2024'!G95+'02-2024'!G95+'03-2024'!G95+'04-2024'!G95+'05-2024'!G95+'06-2024'!G95+'07-2024'!G95+'08-2024'!G95+'09-2024'!G95+'10-2024'!G95+'11-2024'!G95+'12-2024'!G95</f>
        <v>2752.18</v>
      </c>
      <c r="H95" s="22">
        <f>+'01-2024'!H95+'02-2024'!H95+'03-2024'!H95+'04-2024'!H95+'05-2024'!H95+'06-2024'!H95+'07-2024'!H95+'08-2024'!H95+'09-2024'!H95+'10-2024'!H95+'11-2024'!H95+'12-2024'!H95</f>
        <v>550.44</v>
      </c>
      <c r="I95" s="22">
        <f>+'01-2024'!I95+'02-2024'!I95+'03-2024'!I95+'04-2024'!I95+'05-2024'!I95+'06-2024'!I95+'07-2024'!I95+'08-2024'!I95+'09-2024'!I95+'10-2024'!I95+'11-2024'!I95+'12-2024'!I95</f>
        <v>22.02</v>
      </c>
      <c r="J95" s="22">
        <f>+'01-2024'!J95+'02-2024'!J95+'03-2024'!J95+'04-2024'!J95+'05-2024'!J95+'06-2024'!J95+'07-2024'!J95+'08-2024'!J95+'09-2024'!J95+'10-2024'!J95+'11-2024'!J95+'12-2024'!J95</f>
        <v>2179.72</v>
      </c>
      <c r="K95" s="22">
        <f>+'01-2024'!K95+'02-2024'!K95+'03-2024'!K95+'04-2024'!K95+'05-2024'!K95+'06-2024'!K95+'07-2024'!K95+'08-2024'!K95+'09-2024'!K95+'10-2024'!K95+'11-2024'!K95+'12-2024'!K95</f>
        <v>494085.83</v>
      </c>
      <c r="L95" s="22">
        <f>+'01-2024'!L95+'02-2024'!L95+'03-2024'!L95+'04-2024'!L95+'05-2024'!L95+'06-2024'!L95+'07-2024'!L95+'08-2024'!L95+'09-2024'!L95+'10-2024'!L95+'11-2024'!L95+'12-2024'!L95</f>
        <v>98817.13</v>
      </c>
      <c r="M95" s="22">
        <f>+'01-2024'!M95+'02-2024'!M95+'03-2024'!M95+'04-2024'!M95+'05-2024'!M95+'06-2024'!M95+'07-2024'!M95+'08-2024'!M95+'09-2024'!M95+'10-2024'!M95+'11-2024'!M95+'12-2024'!M95</f>
        <v>395268.7</v>
      </c>
      <c r="N95" s="71">
        <f t="shared" si="1"/>
        <v>428341.23</v>
      </c>
    </row>
    <row r="96" spans="1:14" ht="12.75">
      <c r="A96" s="70">
        <f>+'01-2024'!A96</f>
        <v>85</v>
      </c>
      <c r="B96" s="21" t="str">
        <f>+'01-2024'!B96</f>
        <v>FAINA</v>
      </c>
      <c r="C96" s="25">
        <f>+IF(ISERROR(('01-2024'!C96+'02-2024'!C96+'03-2024'!C96+'04-2024'!C96+'05-2024'!C96+'06-2024'!C96+'07-2024'!C96+'08-2024'!C96+'09-2024'!C96+'10-2024'!C96+'11-2024'!C96+'12-2024'!C96)/COUNTA('01-2024'!C96,'02-2024'!C96,'03-2024'!C96,'04-2024'!C96,'05-2024'!C96,'06-2024'!C96,'07-2024'!C96,'08-2024'!C96,'09-2024'!C96,'10-2024'!C96,'11-2024'!C96,'12-2024'!C96)),"",('01-2024'!C96+'02-2024'!C96+'03-2024'!C96+'04-2024'!C96+'05-2024'!C96+'06-2024'!C96+'07-2024'!C96+'08-2024'!C96+'09-2024'!C96+'10-2024'!C96+'11-2024'!C96+'12-2024'!C96)/COUNTA('01-2024'!C96,'02-2024'!C96,'03-2024'!C96,'04-2024'!C96,'05-2024'!C96,'06-2024'!C96,'07-2024'!C96,'08-2024'!C96,'09-2024'!C96,'10-2024'!C96,'11-2024'!C96,'12-2024'!C96))</f>
        <v>0.122308</v>
      </c>
      <c r="D96" s="22">
        <f>+'01-2024'!D96+'02-2024'!D96+'03-2024'!D96+'04-2024'!D96+'05-2024'!D96+'06-2024'!D96+'07-2024'!D96+'08-2024'!D96+'09-2024'!D96+'10-2024'!D96+'11-2024'!D96+'12-2024'!D96</f>
        <v>51657.68</v>
      </c>
      <c r="E96" s="22">
        <f>+'01-2024'!E96+'02-2024'!E96+'03-2024'!E96+'04-2024'!E96+'05-2024'!E96+'06-2024'!E96+'07-2024'!E96+'08-2024'!E96+'09-2024'!E96+'10-2024'!E96+'11-2024'!E96+'12-2024'!E96</f>
        <v>10972.95</v>
      </c>
      <c r="F96" s="22">
        <f>+'01-2024'!F96+'02-2024'!F96+'03-2024'!F96+'04-2024'!F96+'05-2024'!F96+'06-2024'!F96+'07-2024'!F96+'08-2024'!F96+'09-2024'!F96+'10-2024'!F96+'11-2024'!F96+'12-2024'!F96</f>
        <v>40684.73</v>
      </c>
      <c r="G96" s="22">
        <f>+'01-2024'!G96+'02-2024'!G96+'03-2024'!G96+'04-2024'!G96+'05-2024'!G96+'06-2024'!G96+'07-2024'!G96+'08-2024'!G96+'09-2024'!G96+'10-2024'!G96+'11-2024'!G96+'12-2024'!G96</f>
        <v>3782.89</v>
      </c>
      <c r="H96" s="22">
        <f>+'01-2024'!H96+'02-2024'!H96+'03-2024'!H96+'04-2024'!H96+'05-2024'!H96+'06-2024'!H96+'07-2024'!H96+'08-2024'!H96+'09-2024'!H96+'10-2024'!H96+'11-2024'!H96+'12-2024'!H96</f>
        <v>756.58</v>
      </c>
      <c r="I96" s="22">
        <f>+'01-2024'!I96+'02-2024'!I96+'03-2024'!I96+'04-2024'!I96+'05-2024'!I96+'06-2024'!I96+'07-2024'!I96+'08-2024'!I96+'09-2024'!I96+'10-2024'!I96+'11-2024'!I96+'12-2024'!I96</f>
        <v>30.26</v>
      </c>
      <c r="J96" s="22">
        <f>+'01-2024'!J96+'02-2024'!J96+'03-2024'!J96+'04-2024'!J96+'05-2024'!J96+'06-2024'!J96+'07-2024'!J96+'08-2024'!J96+'09-2024'!J96+'10-2024'!J96+'11-2024'!J96+'12-2024'!J96</f>
        <v>2996.05</v>
      </c>
      <c r="K96" s="22">
        <f>+'01-2024'!K96+'02-2024'!K96+'03-2024'!K96+'04-2024'!K96+'05-2024'!K96+'06-2024'!K96+'07-2024'!K96+'08-2024'!K96+'09-2024'!K96+'10-2024'!K96+'11-2024'!K96+'12-2024'!K96</f>
        <v>698371.32</v>
      </c>
      <c r="L96" s="22">
        <f>+'01-2024'!L96+'02-2024'!L96+'03-2024'!L96+'04-2024'!L96+'05-2024'!L96+'06-2024'!L96+'07-2024'!L96+'08-2024'!L96+'09-2024'!L96+'10-2024'!L96+'11-2024'!L96+'12-2024'!L96</f>
        <v>139674.21</v>
      </c>
      <c r="M96" s="22">
        <f>+'01-2024'!M96+'02-2024'!M96+'03-2024'!M96+'04-2024'!M96+'05-2024'!M96+'06-2024'!M96+'07-2024'!M96+'08-2024'!M96+'09-2024'!M96+'10-2024'!M96+'11-2024'!M96+'12-2024'!M96</f>
        <v>558697.11</v>
      </c>
      <c r="N96" s="71">
        <f t="shared" si="1"/>
        <v>602377.89</v>
      </c>
    </row>
    <row r="97" spans="1:14" ht="12.75">
      <c r="A97" s="70">
        <f>+'01-2024'!A97</f>
        <v>86</v>
      </c>
      <c r="B97" s="21" t="str">
        <f>+'01-2024'!B97</f>
        <v>FAZENDA NOVA</v>
      </c>
      <c r="C97" s="25">
        <f>+IF(ISERROR(('01-2024'!C97+'02-2024'!C97+'03-2024'!C97+'04-2024'!C97+'05-2024'!C97+'06-2024'!C97+'07-2024'!C97+'08-2024'!C97+'09-2024'!C97+'10-2024'!C97+'11-2024'!C97+'12-2024'!C97)/COUNTA('01-2024'!C97,'02-2024'!C97,'03-2024'!C97,'04-2024'!C97,'05-2024'!C97,'06-2024'!C97,'07-2024'!C97,'08-2024'!C97,'09-2024'!C97,'10-2024'!C97,'11-2024'!C97,'12-2024'!C97)),"",('01-2024'!C97+'02-2024'!C97+'03-2024'!C97+'04-2024'!C97+'05-2024'!C97+'06-2024'!C97+'07-2024'!C97+'08-2024'!C97+'09-2024'!C97+'10-2024'!C97+'11-2024'!C97+'12-2024'!C97)/COUNTA('01-2024'!C97,'02-2024'!C97,'03-2024'!C97,'04-2024'!C97,'05-2024'!C97,'06-2024'!C97,'07-2024'!C97,'08-2024'!C97,'09-2024'!C97,'10-2024'!C97,'11-2024'!C97,'12-2024'!C97))</f>
        <v>0.1335608</v>
      </c>
      <c r="D97" s="22">
        <f>+'01-2024'!D97+'02-2024'!D97+'03-2024'!D97+'04-2024'!D97+'05-2024'!D97+'06-2024'!D97+'07-2024'!D97+'08-2024'!D97+'09-2024'!D97+'10-2024'!D97+'11-2024'!D97+'12-2024'!D97</f>
        <v>61475.11</v>
      </c>
      <c r="E97" s="22">
        <f>+'01-2024'!E97+'02-2024'!E97+'03-2024'!E97+'04-2024'!E97+'05-2024'!E97+'06-2024'!E97+'07-2024'!E97+'08-2024'!E97+'09-2024'!E97+'10-2024'!E97+'11-2024'!E97+'12-2024'!E97</f>
        <v>12439.68</v>
      </c>
      <c r="F97" s="22">
        <f>+'01-2024'!F97+'02-2024'!F97+'03-2024'!F97+'04-2024'!F97+'05-2024'!F97+'06-2024'!F97+'07-2024'!F97+'08-2024'!F97+'09-2024'!F97+'10-2024'!F97+'11-2024'!F97+'12-2024'!F97</f>
        <v>49035.43</v>
      </c>
      <c r="G97" s="22">
        <f>+'01-2024'!G97+'02-2024'!G97+'03-2024'!G97+'04-2024'!G97+'05-2024'!G97+'06-2024'!G97+'07-2024'!G97+'08-2024'!G97+'09-2024'!G97+'10-2024'!G97+'11-2024'!G97+'12-2024'!G97</f>
        <v>4130.93</v>
      </c>
      <c r="H97" s="22">
        <f>+'01-2024'!H97+'02-2024'!H97+'03-2024'!H97+'04-2024'!H97+'05-2024'!H97+'06-2024'!H97+'07-2024'!H97+'08-2024'!H97+'09-2024'!H97+'10-2024'!H97+'11-2024'!H97+'12-2024'!H97</f>
        <v>826.19</v>
      </c>
      <c r="I97" s="22">
        <f>+'01-2024'!I97+'02-2024'!I97+'03-2024'!I97+'04-2024'!I97+'05-2024'!I97+'06-2024'!I97+'07-2024'!I97+'08-2024'!I97+'09-2024'!I97+'10-2024'!I97+'11-2024'!I97+'12-2024'!I97</f>
        <v>33.05</v>
      </c>
      <c r="J97" s="22">
        <f>+'01-2024'!J97+'02-2024'!J97+'03-2024'!J97+'04-2024'!J97+'05-2024'!J97+'06-2024'!J97+'07-2024'!J97+'08-2024'!J97+'09-2024'!J97+'10-2024'!J97+'11-2024'!J97+'12-2024'!J97</f>
        <v>3271.69</v>
      </c>
      <c r="K97" s="22">
        <f>+'01-2024'!K97+'02-2024'!K97+'03-2024'!K97+'04-2024'!K97+'05-2024'!K97+'06-2024'!K97+'07-2024'!K97+'08-2024'!K97+'09-2024'!K97+'10-2024'!K97+'11-2024'!K97+'12-2024'!K97</f>
        <v>744555.37</v>
      </c>
      <c r="L97" s="22">
        <f>+'01-2024'!L97+'02-2024'!L97+'03-2024'!L97+'04-2024'!L97+'05-2024'!L97+'06-2024'!L97+'07-2024'!L97+'08-2024'!L97+'09-2024'!L97+'10-2024'!L97+'11-2024'!L97+'12-2024'!L97</f>
        <v>148910.99</v>
      </c>
      <c r="M97" s="22">
        <f>+'01-2024'!M97+'02-2024'!M97+'03-2024'!M97+'04-2024'!M97+'05-2024'!M97+'06-2024'!M97+'07-2024'!M97+'08-2024'!M97+'09-2024'!M97+'10-2024'!M97+'11-2024'!M97+'12-2024'!M97</f>
        <v>595644.38</v>
      </c>
      <c r="N97" s="71">
        <f t="shared" si="1"/>
        <v>647951.5</v>
      </c>
    </row>
    <row r="98" spans="1:14" ht="12.75">
      <c r="A98" s="70">
        <f>+'01-2024'!A98</f>
        <v>87</v>
      </c>
      <c r="B98" s="21" t="str">
        <f>+'01-2024'!B98</f>
        <v>FIRMINOPOLIS</v>
      </c>
      <c r="C98" s="25">
        <f>+IF(ISERROR(('01-2024'!C98+'02-2024'!C98+'03-2024'!C98+'04-2024'!C98+'05-2024'!C98+'06-2024'!C98+'07-2024'!C98+'08-2024'!C98+'09-2024'!C98+'10-2024'!C98+'11-2024'!C98+'12-2024'!C98)/COUNTA('01-2024'!C98,'02-2024'!C98,'03-2024'!C98,'04-2024'!C98,'05-2024'!C98,'06-2024'!C98,'07-2024'!C98,'08-2024'!C98,'09-2024'!C98,'10-2024'!C98,'11-2024'!C98,'12-2024'!C98)),"",('01-2024'!C98+'02-2024'!C98+'03-2024'!C98+'04-2024'!C98+'05-2024'!C98+'06-2024'!C98+'07-2024'!C98+'08-2024'!C98+'09-2024'!C98+'10-2024'!C98+'11-2024'!C98+'12-2024'!C98)/COUNTA('01-2024'!C98,'02-2024'!C98,'03-2024'!C98,'04-2024'!C98,'05-2024'!C98,'06-2024'!C98,'07-2024'!C98,'08-2024'!C98,'09-2024'!C98,'10-2024'!C98,'11-2024'!C98,'12-2024'!C98))</f>
        <v>0.12585</v>
      </c>
      <c r="D98" s="22">
        <f>+'01-2024'!D98+'02-2024'!D98+'03-2024'!D98+'04-2024'!D98+'05-2024'!D98+'06-2024'!D98+'07-2024'!D98+'08-2024'!D98+'09-2024'!D98+'10-2024'!D98+'11-2024'!D98+'12-2024'!D98</f>
        <v>157336.88</v>
      </c>
      <c r="E98" s="22">
        <f>+'01-2024'!E98+'02-2024'!E98+'03-2024'!E98+'04-2024'!E98+'05-2024'!E98+'06-2024'!E98+'07-2024'!E98+'08-2024'!E98+'09-2024'!E98+'10-2024'!E98+'11-2024'!E98+'12-2024'!E98</f>
        <v>32164.39</v>
      </c>
      <c r="F98" s="22">
        <f>+'01-2024'!F98+'02-2024'!F98+'03-2024'!F98+'04-2024'!F98+'05-2024'!F98+'06-2024'!F98+'07-2024'!F98+'08-2024'!F98+'09-2024'!F98+'10-2024'!F98+'11-2024'!F98+'12-2024'!F98</f>
        <v>125172.49</v>
      </c>
      <c r="G98" s="22">
        <f>+'01-2024'!G98+'02-2024'!G98+'03-2024'!G98+'04-2024'!G98+'05-2024'!G98+'06-2024'!G98+'07-2024'!G98+'08-2024'!G98+'09-2024'!G98+'10-2024'!G98+'11-2024'!G98+'12-2024'!G98</f>
        <v>3892.44</v>
      </c>
      <c r="H98" s="22">
        <f>+'01-2024'!H98+'02-2024'!H98+'03-2024'!H98+'04-2024'!H98+'05-2024'!H98+'06-2024'!H98+'07-2024'!H98+'08-2024'!H98+'09-2024'!H98+'10-2024'!H98+'11-2024'!H98+'12-2024'!H98</f>
        <v>778.49</v>
      </c>
      <c r="I98" s="22">
        <f>+'01-2024'!I98+'02-2024'!I98+'03-2024'!I98+'04-2024'!I98+'05-2024'!I98+'06-2024'!I98+'07-2024'!I98+'08-2024'!I98+'09-2024'!I98+'10-2024'!I98+'11-2024'!I98+'12-2024'!I98</f>
        <v>31.14</v>
      </c>
      <c r="J98" s="22">
        <f>+'01-2024'!J98+'02-2024'!J98+'03-2024'!J98+'04-2024'!J98+'05-2024'!J98+'06-2024'!J98+'07-2024'!J98+'08-2024'!J98+'09-2024'!J98+'10-2024'!J98+'11-2024'!J98+'12-2024'!J98</f>
        <v>3082.81</v>
      </c>
      <c r="K98" s="22">
        <f>+'01-2024'!K98+'02-2024'!K98+'03-2024'!K98+'04-2024'!K98+'05-2024'!K98+'06-2024'!K98+'07-2024'!K98+'08-2024'!K98+'09-2024'!K98+'10-2024'!K98+'11-2024'!K98+'12-2024'!K98</f>
        <v>711269.45</v>
      </c>
      <c r="L98" s="22">
        <f>+'01-2024'!L98+'02-2024'!L98+'03-2024'!L98+'04-2024'!L98+'05-2024'!L98+'06-2024'!L98+'07-2024'!L98+'08-2024'!L98+'09-2024'!L98+'10-2024'!L98+'11-2024'!L98+'12-2024'!L98</f>
        <v>142253.83</v>
      </c>
      <c r="M98" s="22">
        <f>+'01-2024'!M98+'02-2024'!M98+'03-2024'!M98+'04-2024'!M98+'05-2024'!M98+'06-2024'!M98+'07-2024'!M98+'08-2024'!M98+'09-2024'!M98+'10-2024'!M98+'11-2024'!M98+'12-2024'!M98</f>
        <v>569015.62</v>
      </c>
      <c r="N98" s="71">
        <f t="shared" si="1"/>
        <v>697270.92</v>
      </c>
    </row>
    <row r="99" spans="1:14" ht="12.75">
      <c r="A99" s="70">
        <f>+'01-2024'!A99</f>
        <v>88</v>
      </c>
      <c r="B99" s="21" t="str">
        <f>+'01-2024'!B99</f>
        <v>FLORES DE GOIAS</v>
      </c>
      <c r="C99" s="25">
        <f>+IF(ISERROR(('01-2024'!C99+'02-2024'!C99+'03-2024'!C99+'04-2024'!C99+'05-2024'!C99+'06-2024'!C99+'07-2024'!C99+'08-2024'!C99+'09-2024'!C99+'10-2024'!C99+'11-2024'!C99+'12-2024'!C99)/COUNTA('01-2024'!C99,'02-2024'!C99,'03-2024'!C99,'04-2024'!C99,'05-2024'!C99,'06-2024'!C99,'07-2024'!C99,'08-2024'!C99,'09-2024'!C99,'10-2024'!C99,'11-2024'!C99,'12-2024'!C99)),"",('01-2024'!C99+'02-2024'!C99+'03-2024'!C99+'04-2024'!C99+'05-2024'!C99+'06-2024'!C99+'07-2024'!C99+'08-2024'!C99+'09-2024'!C99+'10-2024'!C99+'11-2024'!C99+'12-2024'!C99)/COUNTA('01-2024'!C99,'02-2024'!C99,'03-2024'!C99,'04-2024'!C99,'05-2024'!C99,'06-2024'!C99,'07-2024'!C99,'08-2024'!C99,'09-2024'!C99,'10-2024'!C99,'11-2024'!C99,'12-2024'!C99))</f>
        <v>0.1463499</v>
      </c>
      <c r="D99" s="22">
        <f>+'01-2024'!D99+'02-2024'!D99+'03-2024'!D99+'04-2024'!D99+'05-2024'!D99+'06-2024'!D99+'07-2024'!D99+'08-2024'!D99+'09-2024'!D99+'10-2024'!D99+'11-2024'!D99+'12-2024'!D99</f>
        <v>44496.72</v>
      </c>
      <c r="E99" s="22">
        <f>+'01-2024'!E99+'02-2024'!E99+'03-2024'!E99+'04-2024'!E99+'05-2024'!E99+'06-2024'!E99+'07-2024'!E99+'08-2024'!E99+'09-2024'!E99+'10-2024'!E99+'11-2024'!E99+'12-2024'!E99</f>
        <v>9519.22</v>
      </c>
      <c r="F99" s="22">
        <f>+'01-2024'!F99+'02-2024'!F99+'03-2024'!F99+'04-2024'!F99+'05-2024'!F99+'06-2024'!F99+'07-2024'!F99+'08-2024'!F99+'09-2024'!F99+'10-2024'!F99+'11-2024'!F99+'12-2024'!F99</f>
        <v>34977.5</v>
      </c>
      <c r="G99" s="22">
        <f>+'01-2024'!G99+'02-2024'!G99+'03-2024'!G99+'04-2024'!G99+'05-2024'!G99+'06-2024'!G99+'07-2024'!G99+'08-2024'!G99+'09-2024'!G99+'10-2024'!G99+'11-2024'!G99+'12-2024'!G99</f>
        <v>4526.48</v>
      </c>
      <c r="H99" s="22">
        <f>+'01-2024'!H99+'02-2024'!H99+'03-2024'!H99+'04-2024'!H99+'05-2024'!H99+'06-2024'!H99+'07-2024'!H99+'08-2024'!H99+'09-2024'!H99+'10-2024'!H99+'11-2024'!H99+'12-2024'!H99</f>
        <v>905.3</v>
      </c>
      <c r="I99" s="22">
        <f>+'01-2024'!I99+'02-2024'!I99+'03-2024'!I99+'04-2024'!I99+'05-2024'!I99+'06-2024'!I99+'07-2024'!I99+'08-2024'!I99+'09-2024'!I99+'10-2024'!I99+'11-2024'!I99+'12-2024'!I99</f>
        <v>36.21</v>
      </c>
      <c r="J99" s="22">
        <f>+'01-2024'!J99+'02-2024'!J99+'03-2024'!J99+'04-2024'!J99+'05-2024'!J99+'06-2024'!J99+'07-2024'!J99+'08-2024'!J99+'09-2024'!J99+'10-2024'!J99+'11-2024'!J99+'12-2024'!J99</f>
        <v>3584.97</v>
      </c>
      <c r="K99" s="22">
        <f>+'01-2024'!K99+'02-2024'!K99+'03-2024'!K99+'04-2024'!K99+'05-2024'!K99+'06-2024'!K99+'07-2024'!K99+'08-2024'!K99+'09-2024'!K99+'10-2024'!K99+'11-2024'!K99+'12-2024'!K99</f>
        <v>818581.14</v>
      </c>
      <c r="L99" s="22">
        <f>+'01-2024'!L99+'02-2024'!L99+'03-2024'!L99+'04-2024'!L99+'05-2024'!L99+'06-2024'!L99+'07-2024'!L99+'08-2024'!L99+'09-2024'!L99+'10-2024'!L99+'11-2024'!L99+'12-2024'!L99</f>
        <v>163716.32</v>
      </c>
      <c r="M99" s="22">
        <f>+'01-2024'!M99+'02-2024'!M99+'03-2024'!M99+'04-2024'!M99+'05-2024'!M99+'06-2024'!M99+'07-2024'!M99+'08-2024'!M99+'09-2024'!M99+'10-2024'!M99+'11-2024'!M99+'12-2024'!M99</f>
        <v>654864.82</v>
      </c>
      <c r="N99" s="71">
        <f t="shared" si="1"/>
        <v>693427.2899999999</v>
      </c>
    </row>
    <row r="100" spans="1:14" ht="12.75">
      <c r="A100" s="70">
        <f>+'01-2024'!A100</f>
        <v>89</v>
      </c>
      <c r="B100" s="21" t="str">
        <f>+'01-2024'!B100</f>
        <v>FORMOSA</v>
      </c>
      <c r="C100" s="25">
        <f>+IF(ISERROR(('01-2024'!C100+'02-2024'!C100+'03-2024'!C100+'04-2024'!C100+'05-2024'!C100+'06-2024'!C100+'07-2024'!C100+'08-2024'!C100+'09-2024'!C100+'10-2024'!C100+'11-2024'!C100+'12-2024'!C100)/COUNTA('01-2024'!C100,'02-2024'!C100,'03-2024'!C100,'04-2024'!C100,'05-2024'!C100,'06-2024'!C100,'07-2024'!C100,'08-2024'!C100,'09-2024'!C100,'10-2024'!C100,'11-2024'!C100,'12-2024'!C100)),"",('01-2024'!C100+'02-2024'!C100+'03-2024'!C100+'04-2024'!C100+'05-2024'!C100+'06-2024'!C100+'07-2024'!C100+'08-2024'!C100+'09-2024'!C100+'10-2024'!C100+'11-2024'!C100+'12-2024'!C100)/COUNTA('01-2024'!C100,'02-2024'!C100,'03-2024'!C100,'04-2024'!C100,'05-2024'!C100,'06-2024'!C100,'07-2024'!C100,'08-2024'!C100,'09-2024'!C100,'10-2024'!C100,'11-2024'!C100,'12-2024'!C100))</f>
        <v>0.9748475</v>
      </c>
      <c r="D100" s="22">
        <f>+'01-2024'!D100+'02-2024'!D100+'03-2024'!D100+'04-2024'!D100+'05-2024'!D100+'06-2024'!D100+'07-2024'!D100+'08-2024'!D100+'09-2024'!D100+'10-2024'!D100+'11-2024'!D100+'12-2024'!D100</f>
        <v>1904298.42</v>
      </c>
      <c r="E100" s="22">
        <f>+'01-2024'!E100+'02-2024'!E100+'03-2024'!E100+'04-2024'!E100+'05-2024'!E100+'06-2024'!E100+'07-2024'!E100+'08-2024'!E100+'09-2024'!E100+'10-2024'!E100+'11-2024'!E100+'12-2024'!E100</f>
        <v>393997.78</v>
      </c>
      <c r="F100" s="22">
        <f>+'01-2024'!F100+'02-2024'!F100+'03-2024'!F100+'04-2024'!F100+'05-2024'!F100+'06-2024'!F100+'07-2024'!F100+'08-2024'!F100+'09-2024'!F100+'10-2024'!F100+'11-2024'!F100+'12-2024'!F100</f>
        <v>1510300.64</v>
      </c>
      <c r="G100" s="22">
        <f>+'01-2024'!G100+'02-2024'!G100+'03-2024'!G100+'04-2024'!G100+'05-2024'!G100+'06-2024'!G100+'07-2024'!G100+'08-2024'!G100+'09-2024'!G100+'10-2024'!G100+'11-2024'!G100+'12-2024'!G100</f>
        <v>30151.23</v>
      </c>
      <c r="H100" s="22">
        <f>+'01-2024'!H100+'02-2024'!H100+'03-2024'!H100+'04-2024'!H100+'05-2024'!H100+'06-2024'!H100+'07-2024'!H100+'08-2024'!H100+'09-2024'!H100+'10-2024'!H100+'11-2024'!H100+'12-2024'!H100</f>
        <v>6030.25</v>
      </c>
      <c r="I100" s="22">
        <f>+'01-2024'!I100+'02-2024'!I100+'03-2024'!I100+'04-2024'!I100+'05-2024'!I100+'06-2024'!I100+'07-2024'!I100+'08-2024'!I100+'09-2024'!I100+'10-2024'!I100+'11-2024'!I100+'12-2024'!I100</f>
        <v>241.21</v>
      </c>
      <c r="J100" s="22">
        <f>+'01-2024'!J100+'02-2024'!J100+'03-2024'!J100+'04-2024'!J100+'05-2024'!J100+'06-2024'!J100+'07-2024'!J100+'08-2024'!J100+'09-2024'!J100+'10-2024'!J100+'11-2024'!J100+'12-2024'!J100</f>
        <v>23879.77</v>
      </c>
      <c r="K100" s="22">
        <f>+'01-2024'!K100+'02-2024'!K100+'03-2024'!K100+'04-2024'!K100+'05-2024'!K100+'06-2024'!K100+'07-2024'!K100+'08-2024'!K100+'09-2024'!K100+'10-2024'!K100+'11-2024'!K100+'12-2024'!K100</f>
        <v>5537601.2</v>
      </c>
      <c r="L100" s="22">
        <f>+'01-2024'!L100+'02-2024'!L100+'03-2024'!L100+'04-2024'!L100+'05-2024'!L100+'06-2024'!L100+'07-2024'!L100+'08-2024'!L100+'09-2024'!L100+'10-2024'!L100+'11-2024'!L100+'12-2024'!L100</f>
        <v>1107520.31</v>
      </c>
      <c r="M100" s="22">
        <f>+'01-2024'!M100+'02-2024'!M100+'03-2024'!M100+'04-2024'!M100+'05-2024'!M100+'06-2024'!M100+'07-2024'!M100+'08-2024'!M100+'09-2024'!M100+'10-2024'!M100+'11-2024'!M100+'12-2024'!M100</f>
        <v>4430080.89</v>
      </c>
      <c r="N100" s="71">
        <f t="shared" si="1"/>
        <v>5964261.3</v>
      </c>
    </row>
    <row r="101" spans="1:14" ht="12.75">
      <c r="A101" s="70">
        <f>+'01-2024'!A101</f>
        <v>90</v>
      </c>
      <c r="B101" s="21" t="str">
        <f>+'01-2024'!B101</f>
        <v>FORMOSO</v>
      </c>
      <c r="C101" s="25">
        <f>+IF(ISERROR(('01-2024'!C101+'02-2024'!C101+'03-2024'!C101+'04-2024'!C101+'05-2024'!C101+'06-2024'!C101+'07-2024'!C101+'08-2024'!C101+'09-2024'!C101+'10-2024'!C101+'11-2024'!C101+'12-2024'!C101)/COUNTA('01-2024'!C101,'02-2024'!C101,'03-2024'!C101,'04-2024'!C101,'05-2024'!C101,'06-2024'!C101,'07-2024'!C101,'08-2024'!C101,'09-2024'!C101,'10-2024'!C101,'11-2024'!C101,'12-2024'!C101)),"",('01-2024'!C101+'02-2024'!C101+'03-2024'!C101+'04-2024'!C101+'05-2024'!C101+'06-2024'!C101+'07-2024'!C101+'08-2024'!C101+'09-2024'!C101+'10-2024'!C101+'11-2024'!C101+'12-2024'!C101)/COUNTA('01-2024'!C101,'02-2024'!C101,'03-2024'!C101,'04-2024'!C101,'05-2024'!C101,'06-2024'!C101,'07-2024'!C101,'08-2024'!C101,'09-2024'!C101,'10-2024'!C101,'11-2024'!C101,'12-2024'!C101))</f>
        <v>0.0911708</v>
      </c>
      <c r="D101" s="22">
        <f>+'01-2024'!D101+'02-2024'!D101+'03-2024'!D101+'04-2024'!D101+'05-2024'!D101+'06-2024'!D101+'07-2024'!D101+'08-2024'!D101+'09-2024'!D101+'10-2024'!D101+'11-2024'!D101+'12-2024'!D101</f>
        <v>61643</v>
      </c>
      <c r="E101" s="22">
        <f>+'01-2024'!E101+'02-2024'!E101+'03-2024'!E101+'04-2024'!E101+'05-2024'!E101+'06-2024'!E101+'07-2024'!E101+'08-2024'!E101+'09-2024'!E101+'10-2024'!E101+'11-2024'!E101+'12-2024'!E101</f>
        <v>11245.35</v>
      </c>
      <c r="F101" s="22">
        <f>+'01-2024'!F101+'02-2024'!F101+'03-2024'!F101+'04-2024'!F101+'05-2024'!F101+'06-2024'!F101+'07-2024'!F101+'08-2024'!F101+'09-2024'!F101+'10-2024'!F101+'11-2024'!F101+'12-2024'!F101</f>
        <v>50397.65</v>
      </c>
      <c r="G101" s="22">
        <f>+'01-2024'!G101+'02-2024'!G101+'03-2024'!G101+'04-2024'!G101+'05-2024'!G101+'06-2024'!G101+'07-2024'!G101+'08-2024'!G101+'09-2024'!G101+'10-2024'!G101+'11-2024'!G101+'12-2024'!G101</f>
        <v>2819.84</v>
      </c>
      <c r="H101" s="22">
        <f>+'01-2024'!H101+'02-2024'!H101+'03-2024'!H101+'04-2024'!H101+'05-2024'!H101+'06-2024'!H101+'07-2024'!H101+'08-2024'!H101+'09-2024'!H101+'10-2024'!H101+'11-2024'!H101+'12-2024'!H101</f>
        <v>563.97</v>
      </c>
      <c r="I101" s="22">
        <f>+'01-2024'!I101+'02-2024'!I101+'03-2024'!I101+'04-2024'!I101+'05-2024'!I101+'06-2024'!I101+'07-2024'!I101+'08-2024'!I101+'09-2024'!I101+'10-2024'!I101+'11-2024'!I101+'12-2024'!I101</f>
        <v>22.56</v>
      </c>
      <c r="J101" s="22">
        <f>+'01-2024'!J101+'02-2024'!J101+'03-2024'!J101+'04-2024'!J101+'05-2024'!J101+'06-2024'!J101+'07-2024'!J101+'08-2024'!J101+'09-2024'!J101+'10-2024'!J101+'11-2024'!J101+'12-2024'!J101</f>
        <v>2233.31</v>
      </c>
      <c r="K101" s="22">
        <f>+'01-2024'!K101+'02-2024'!K101+'03-2024'!K101+'04-2024'!K101+'05-2024'!K101+'06-2024'!K101+'07-2024'!K101+'08-2024'!K101+'09-2024'!K101+'10-2024'!K101+'11-2024'!K101+'12-2024'!K101</f>
        <v>513010.44</v>
      </c>
      <c r="L101" s="22">
        <f>+'01-2024'!L101+'02-2024'!L101+'03-2024'!L101+'04-2024'!L101+'05-2024'!L101+'06-2024'!L101+'07-2024'!L101+'08-2024'!L101+'09-2024'!L101+'10-2024'!L101+'11-2024'!L101+'12-2024'!L101</f>
        <v>102602.09</v>
      </c>
      <c r="M101" s="22">
        <f>+'01-2024'!M101+'02-2024'!M101+'03-2024'!M101+'04-2024'!M101+'05-2024'!M101+'06-2024'!M101+'07-2024'!M101+'08-2024'!M101+'09-2024'!M101+'10-2024'!M101+'11-2024'!M101+'12-2024'!M101</f>
        <v>410408.35</v>
      </c>
      <c r="N101" s="71">
        <f t="shared" si="1"/>
        <v>463039.31</v>
      </c>
    </row>
    <row r="102" spans="1:14" ht="12.75">
      <c r="A102" s="70">
        <f>+'01-2024'!A102</f>
        <v>91</v>
      </c>
      <c r="B102" s="21" t="str">
        <f>+'01-2024'!B102</f>
        <v>GAMELEIRA DE GOIAS</v>
      </c>
      <c r="C102" s="25">
        <f>+IF(ISERROR(('01-2024'!C102+'02-2024'!C102+'03-2024'!C102+'04-2024'!C102+'05-2024'!C102+'06-2024'!C102+'07-2024'!C102+'08-2024'!C102+'09-2024'!C102+'10-2024'!C102+'11-2024'!C102+'12-2024'!C102)/COUNTA('01-2024'!C102,'02-2024'!C102,'03-2024'!C102,'04-2024'!C102,'05-2024'!C102,'06-2024'!C102,'07-2024'!C102,'08-2024'!C102,'09-2024'!C102,'10-2024'!C102,'11-2024'!C102,'12-2024'!C102)),"",('01-2024'!C102+'02-2024'!C102+'03-2024'!C102+'04-2024'!C102+'05-2024'!C102+'06-2024'!C102+'07-2024'!C102+'08-2024'!C102+'09-2024'!C102+'10-2024'!C102+'11-2024'!C102+'12-2024'!C102)/COUNTA('01-2024'!C102,'02-2024'!C102,'03-2024'!C102,'04-2024'!C102,'05-2024'!C102,'06-2024'!C102,'07-2024'!C102,'08-2024'!C102,'09-2024'!C102,'10-2024'!C102,'11-2024'!C102,'12-2024'!C102))</f>
        <v>0.1604645</v>
      </c>
      <c r="D102" s="22">
        <f>+'01-2024'!D102+'02-2024'!D102+'03-2024'!D102+'04-2024'!D102+'05-2024'!D102+'06-2024'!D102+'07-2024'!D102+'08-2024'!D102+'09-2024'!D102+'10-2024'!D102+'11-2024'!D102+'12-2024'!D102</f>
        <v>46132.78</v>
      </c>
      <c r="E102" s="22">
        <f>+'01-2024'!E102+'02-2024'!E102+'03-2024'!E102+'04-2024'!E102+'05-2024'!E102+'06-2024'!E102+'07-2024'!E102+'08-2024'!E102+'09-2024'!E102+'10-2024'!E102+'11-2024'!E102+'12-2024'!E102</f>
        <v>8224.41</v>
      </c>
      <c r="F102" s="22">
        <f>+'01-2024'!F102+'02-2024'!F102+'03-2024'!F102+'04-2024'!F102+'05-2024'!F102+'06-2024'!F102+'07-2024'!F102+'08-2024'!F102+'09-2024'!F102+'10-2024'!F102+'11-2024'!F102+'12-2024'!F102</f>
        <v>37908.37</v>
      </c>
      <c r="G102" s="22">
        <f>+'01-2024'!G102+'02-2024'!G102+'03-2024'!G102+'04-2024'!G102+'05-2024'!G102+'06-2024'!G102+'07-2024'!G102+'08-2024'!G102+'09-2024'!G102+'10-2024'!G102+'11-2024'!G102+'12-2024'!G102</f>
        <v>4963.03</v>
      </c>
      <c r="H102" s="22">
        <f>+'01-2024'!H102+'02-2024'!H102+'03-2024'!H102+'04-2024'!H102+'05-2024'!H102+'06-2024'!H102+'07-2024'!H102+'08-2024'!H102+'09-2024'!H102+'10-2024'!H102+'11-2024'!H102+'12-2024'!H102</f>
        <v>992.61</v>
      </c>
      <c r="I102" s="22">
        <f>+'01-2024'!I102+'02-2024'!I102+'03-2024'!I102+'04-2024'!I102+'05-2024'!I102+'06-2024'!I102+'07-2024'!I102+'08-2024'!I102+'09-2024'!I102+'10-2024'!I102+'11-2024'!I102+'12-2024'!I102</f>
        <v>39.7</v>
      </c>
      <c r="J102" s="22">
        <f>+'01-2024'!J102+'02-2024'!J102+'03-2024'!J102+'04-2024'!J102+'05-2024'!J102+'06-2024'!J102+'07-2024'!J102+'08-2024'!J102+'09-2024'!J102+'10-2024'!J102+'11-2024'!J102+'12-2024'!J102</f>
        <v>3930.72</v>
      </c>
      <c r="K102" s="22">
        <f>+'01-2024'!K102+'02-2024'!K102+'03-2024'!K102+'04-2024'!K102+'05-2024'!K102+'06-2024'!K102+'07-2024'!K102+'08-2024'!K102+'09-2024'!K102+'10-2024'!K102+'11-2024'!K102+'12-2024'!K102</f>
        <v>886265.66</v>
      </c>
      <c r="L102" s="22">
        <f>+'01-2024'!L102+'02-2024'!L102+'03-2024'!L102+'04-2024'!L102+'05-2024'!L102+'06-2024'!L102+'07-2024'!L102+'08-2024'!L102+'09-2024'!L102+'10-2024'!L102+'11-2024'!L102+'12-2024'!L102</f>
        <v>177253.17</v>
      </c>
      <c r="M102" s="22">
        <f>+'01-2024'!M102+'02-2024'!M102+'03-2024'!M102+'04-2024'!M102+'05-2024'!M102+'06-2024'!M102+'07-2024'!M102+'08-2024'!M102+'09-2024'!M102+'10-2024'!M102+'11-2024'!M102+'12-2024'!M102</f>
        <v>709012.49</v>
      </c>
      <c r="N102" s="71">
        <f t="shared" si="1"/>
        <v>750851.58</v>
      </c>
    </row>
    <row r="103" spans="1:14" ht="12.75">
      <c r="A103" s="70">
        <f>+'01-2024'!A103</f>
        <v>92</v>
      </c>
      <c r="B103" s="21" t="str">
        <f>+'01-2024'!B103</f>
        <v>GOIANAPOLIS</v>
      </c>
      <c r="C103" s="25">
        <f>+IF(ISERROR(('01-2024'!C103+'02-2024'!C103+'03-2024'!C103+'04-2024'!C103+'05-2024'!C103+'06-2024'!C103+'07-2024'!C103+'08-2024'!C103+'09-2024'!C103+'10-2024'!C103+'11-2024'!C103+'12-2024'!C103)/COUNTA('01-2024'!C103,'02-2024'!C103,'03-2024'!C103,'04-2024'!C103,'05-2024'!C103,'06-2024'!C103,'07-2024'!C103,'08-2024'!C103,'09-2024'!C103,'10-2024'!C103,'11-2024'!C103,'12-2024'!C103)),"",('01-2024'!C103+'02-2024'!C103+'03-2024'!C103+'04-2024'!C103+'05-2024'!C103+'06-2024'!C103+'07-2024'!C103+'08-2024'!C103+'09-2024'!C103+'10-2024'!C103+'11-2024'!C103+'12-2024'!C103)/COUNTA('01-2024'!C103,'02-2024'!C103,'03-2024'!C103,'04-2024'!C103,'05-2024'!C103,'06-2024'!C103,'07-2024'!C103,'08-2024'!C103,'09-2024'!C103,'10-2024'!C103,'11-2024'!C103,'12-2024'!C103))</f>
        <v>0.2004993</v>
      </c>
      <c r="D103" s="22">
        <f>+'01-2024'!D103+'02-2024'!D103+'03-2024'!D103+'04-2024'!D103+'05-2024'!D103+'06-2024'!D103+'07-2024'!D103+'08-2024'!D103+'09-2024'!D103+'10-2024'!D103+'11-2024'!D103+'12-2024'!D103</f>
        <v>145059.96</v>
      </c>
      <c r="E103" s="22">
        <f>+'01-2024'!E103+'02-2024'!E103+'03-2024'!E103+'04-2024'!E103+'05-2024'!E103+'06-2024'!E103+'07-2024'!E103+'08-2024'!E103+'09-2024'!E103+'10-2024'!E103+'11-2024'!E103+'12-2024'!E103</f>
        <v>31456.06</v>
      </c>
      <c r="F103" s="22">
        <f>+'01-2024'!F103+'02-2024'!F103+'03-2024'!F103+'04-2024'!F103+'05-2024'!F103+'06-2024'!F103+'07-2024'!F103+'08-2024'!F103+'09-2024'!F103+'10-2024'!F103+'11-2024'!F103+'12-2024'!F103</f>
        <v>113603.9</v>
      </c>
      <c r="G103" s="22">
        <f>+'01-2024'!G103+'02-2024'!G103+'03-2024'!G103+'04-2024'!G103+'05-2024'!G103+'06-2024'!G103+'07-2024'!G103+'08-2024'!G103+'09-2024'!G103+'10-2024'!G103+'11-2024'!G103+'12-2024'!G103</f>
        <v>6201.28</v>
      </c>
      <c r="H103" s="22">
        <f>+'01-2024'!H103+'02-2024'!H103+'03-2024'!H103+'04-2024'!H103+'05-2024'!H103+'06-2024'!H103+'07-2024'!H103+'08-2024'!H103+'09-2024'!H103+'10-2024'!H103+'11-2024'!H103+'12-2024'!H103</f>
        <v>1240.26</v>
      </c>
      <c r="I103" s="22">
        <f>+'01-2024'!I103+'02-2024'!I103+'03-2024'!I103+'04-2024'!I103+'05-2024'!I103+'06-2024'!I103+'07-2024'!I103+'08-2024'!I103+'09-2024'!I103+'10-2024'!I103+'11-2024'!I103+'12-2024'!I103</f>
        <v>49.61</v>
      </c>
      <c r="J103" s="22">
        <f>+'01-2024'!J103+'02-2024'!J103+'03-2024'!J103+'04-2024'!J103+'05-2024'!J103+'06-2024'!J103+'07-2024'!J103+'08-2024'!J103+'09-2024'!J103+'10-2024'!J103+'11-2024'!J103+'12-2024'!J103</f>
        <v>4911.41</v>
      </c>
      <c r="K103" s="22">
        <f>+'01-2024'!K103+'02-2024'!K103+'03-2024'!K103+'04-2024'!K103+'05-2024'!K103+'06-2024'!K103+'07-2024'!K103+'08-2024'!K103+'09-2024'!K103+'10-2024'!K103+'11-2024'!K103+'12-2024'!K103</f>
        <v>1122064.85</v>
      </c>
      <c r="L103" s="22">
        <f>+'01-2024'!L103+'02-2024'!L103+'03-2024'!L103+'04-2024'!L103+'05-2024'!L103+'06-2024'!L103+'07-2024'!L103+'08-2024'!L103+'09-2024'!L103+'10-2024'!L103+'11-2024'!L103+'12-2024'!L103</f>
        <v>224412.96</v>
      </c>
      <c r="M103" s="22">
        <f>+'01-2024'!M103+'02-2024'!M103+'03-2024'!M103+'04-2024'!M103+'05-2024'!M103+'06-2024'!M103+'07-2024'!M103+'08-2024'!M103+'09-2024'!M103+'10-2024'!M103+'11-2024'!M103+'12-2024'!M103</f>
        <v>897651.89</v>
      </c>
      <c r="N103" s="71">
        <f t="shared" si="1"/>
        <v>1016167.2</v>
      </c>
    </row>
    <row r="104" spans="1:14" ht="12.75">
      <c r="A104" s="70">
        <f>+'01-2024'!A104</f>
        <v>93</v>
      </c>
      <c r="B104" s="21" t="str">
        <f>+'01-2024'!B104</f>
        <v>GOIANDIRA</v>
      </c>
      <c r="C104" s="25">
        <f>+IF(ISERROR(('01-2024'!C104+'02-2024'!C104+'03-2024'!C104+'04-2024'!C104+'05-2024'!C104+'06-2024'!C104+'07-2024'!C104+'08-2024'!C104+'09-2024'!C104+'10-2024'!C104+'11-2024'!C104+'12-2024'!C104)/COUNTA('01-2024'!C104,'02-2024'!C104,'03-2024'!C104,'04-2024'!C104,'05-2024'!C104,'06-2024'!C104,'07-2024'!C104,'08-2024'!C104,'09-2024'!C104,'10-2024'!C104,'11-2024'!C104,'12-2024'!C104)),"",('01-2024'!C104+'02-2024'!C104+'03-2024'!C104+'04-2024'!C104+'05-2024'!C104+'06-2024'!C104+'07-2024'!C104+'08-2024'!C104+'09-2024'!C104+'10-2024'!C104+'11-2024'!C104+'12-2024'!C104)/COUNTA('01-2024'!C104,'02-2024'!C104,'03-2024'!C104,'04-2024'!C104,'05-2024'!C104,'06-2024'!C104,'07-2024'!C104,'08-2024'!C104,'09-2024'!C104,'10-2024'!C104,'11-2024'!C104,'12-2024'!C104))</f>
        <v>0.098492</v>
      </c>
      <c r="D104" s="22">
        <f>+'01-2024'!D104+'02-2024'!D104+'03-2024'!D104+'04-2024'!D104+'05-2024'!D104+'06-2024'!D104+'07-2024'!D104+'08-2024'!D104+'09-2024'!D104+'10-2024'!D104+'11-2024'!D104+'12-2024'!D104</f>
        <v>77647.22</v>
      </c>
      <c r="E104" s="22">
        <f>+'01-2024'!E104+'02-2024'!E104+'03-2024'!E104+'04-2024'!E104+'05-2024'!E104+'06-2024'!E104+'07-2024'!E104+'08-2024'!E104+'09-2024'!E104+'10-2024'!E104+'11-2024'!E104+'12-2024'!E104</f>
        <v>15949.04</v>
      </c>
      <c r="F104" s="22">
        <f>+'01-2024'!F104+'02-2024'!F104+'03-2024'!F104+'04-2024'!F104+'05-2024'!F104+'06-2024'!F104+'07-2024'!F104+'08-2024'!F104+'09-2024'!F104+'10-2024'!F104+'11-2024'!F104+'12-2024'!F104</f>
        <v>61698.18</v>
      </c>
      <c r="G104" s="22">
        <f>+'01-2024'!G104+'02-2024'!G104+'03-2024'!G104+'04-2024'!G104+'05-2024'!G104+'06-2024'!G104+'07-2024'!G104+'08-2024'!G104+'09-2024'!G104+'10-2024'!G104+'11-2024'!G104+'12-2024'!G104</f>
        <v>3046.28</v>
      </c>
      <c r="H104" s="22">
        <f>+'01-2024'!H104+'02-2024'!H104+'03-2024'!H104+'04-2024'!H104+'05-2024'!H104+'06-2024'!H104+'07-2024'!H104+'08-2024'!H104+'09-2024'!H104+'10-2024'!H104+'11-2024'!H104+'12-2024'!H104</f>
        <v>609.26</v>
      </c>
      <c r="I104" s="22">
        <f>+'01-2024'!I104+'02-2024'!I104+'03-2024'!I104+'04-2024'!I104+'05-2024'!I104+'06-2024'!I104+'07-2024'!I104+'08-2024'!I104+'09-2024'!I104+'10-2024'!I104+'11-2024'!I104+'12-2024'!I104</f>
        <v>24.37</v>
      </c>
      <c r="J104" s="22">
        <f>+'01-2024'!J104+'02-2024'!J104+'03-2024'!J104+'04-2024'!J104+'05-2024'!J104+'06-2024'!J104+'07-2024'!J104+'08-2024'!J104+'09-2024'!J104+'10-2024'!J104+'11-2024'!J104+'12-2024'!J104</f>
        <v>2412.65</v>
      </c>
      <c r="K104" s="22">
        <f>+'01-2024'!K104+'02-2024'!K104+'03-2024'!K104+'04-2024'!K104+'05-2024'!K104+'06-2024'!K104+'07-2024'!K104+'08-2024'!K104+'09-2024'!K104+'10-2024'!K104+'11-2024'!K104+'12-2024'!K104</f>
        <v>559391.79</v>
      </c>
      <c r="L104" s="22">
        <f>+'01-2024'!L104+'02-2024'!L104+'03-2024'!L104+'04-2024'!L104+'05-2024'!L104+'06-2024'!L104+'07-2024'!L104+'08-2024'!L104+'09-2024'!L104+'10-2024'!L104+'11-2024'!L104+'12-2024'!L104</f>
        <v>111878.36</v>
      </c>
      <c r="M104" s="22">
        <f>+'01-2024'!M104+'02-2024'!M104+'03-2024'!M104+'04-2024'!M104+'05-2024'!M104+'06-2024'!M104+'07-2024'!M104+'08-2024'!M104+'09-2024'!M104+'10-2024'!M104+'11-2024'!M104+'12-2024'!M104</f>
        <v>447513.43</v>
      </c>
      <c r="N104" s="71">
        <f t="shared" si="1"/>
        <v>511624.26</v>
      </c>
    </row>
    <row r="105" spans="1:14" ht="12.75">
      <c r="A105" s="70">
        <f>+'01-2024'!A105</f>
        <v>94</v>
      </c>
      <c r="B105" s="21" t="str">
        <f>+'01-2024'!B105</f>
        <v>GOIANESIA</v>
      </c>
      <c r="C105" s="25">
        <f>+IF(ISERROR(('01-2024'!C105+'02-2024'!C105+'03-2024'!C105+'04-2024'!C105+'05-2024'!C105+'06-2024'!C105+'07-2024'!C105+'08-2024'!C105+'09-2024'!C105+'10-2024'!C105+'11-2024'!C105+'12-2024'!C105)/COUNTA('01-2024'!C105,'02-2024'!C105,'03-2024'!C105,'04-2024'!C105,'05-2024'!C105,'06-2024'!C105,'07-2024'!C105,'08-2024'!C105,'09-2024'!C105,'10-2024'!C105,'11-2024'!C105,'12-2024'!C105)),"",('01-2024'!C105+'02-2024'!C105+'03-2024'!C105+'04-2024'!C105+'05-2024'!C105+'06-2024'!C105+'07-2024'!C105+'08-2024'!C105+'09-2024'!C105+'10-2024'!C105+'11-2024'!C105+'12-2024'!C105)/COUNTA('01-2024'!C105,'02-2024'!C105,'03-2024'!C105,'04-2024'!C105,'05-2024'!C105,'06-2024'!C105,'07-2024'!C105,'08-2024'!C105,'09-2024'!C105,'10-2024'!C105,'11-2024'!C105,'12-2024'!C105))</f>
        <v>0.8111032</v>
      </c>
      <c r="D105" s="22">
        <f>+'01-2024'!D105+'02-2024'!D105+'03-2024'!D105+'04-2024'!D105+'05-2024'!D105+'06-2024'!D105+'07-2024'!D105+'08-2024'!D105+'09-2024'!D105+'10-2024'!D105+'11-2024'!D105+'12-2024'!D105</f>
        <v>1342336.57</v>
      </c>
      <c r="E105" s="22">
        <f>+'01-2024'!E105+'02-2024'!E105+'03-2024'!E105+'04-2024'!E105+'05-2024'!E105+'06-2024'!E105+'07-2024'!E105+'08-2024'!E105+'09-2024'!E105+'10-2024'!E105+'11-2024'!E105+'12-2024'!E105</f>
        <v>278406.94</v>
      </c>
      <c r="F105" s="22">
        <f>+'01-2024'!F105+'02-2024'!F105+'03-2024'!F105+'04-2024'!F105+'05-2024'!F105+'06-2024'!F105+'07-2024'!F105+'08-2024'!F105+'09-2024'!F105+'10-2024'!F105+'11-2024'!F105+'12-2024'!F105</f>
        <v>1063929.63</v>
      </c>
      <c r="G105" s="22">
        <f>+'01-2024'!G105+'02-2024'!G105+'03-2024'!G105+'04-2024'!G105+'05-2024'!G105+'06-2024'!G105+'07-2024'!G105+'08-2024'!G105+'09-2024'!G105+'10-2024'!G105+'11-2024'!G105+'12-2024'!G105</f>
        <v>25086.74</v>
      </c>
      <c r="H105" s="22">
        <f>+'01-2024'!H105+'02-2024'!H105+'03-2024'!H105+'04-2024'!H105+'05-2024'!H105+'06-2024'!H105+'07-2024'!H105+'08-2024'!H105+'09-2024'!H105+'10-2024'!H105+'11-2024'!H105+'12-2024'!H105</f>
        <v>5017.35</v>
      </c>
      <c r="I105" s="22">
        <f>+'01-2024'!I105+'02-2024'!I105+'03-2024'!I105+'04-2024'!I105+'05-2024'!I105+'06-2024'!I105+'07-2024'!I105+'08-2024'!I105+'09-2024'!I105+'10-2024'!I105+'11-2024'!I105+'12-2024'!I105</f>
        <v>200.69</v>
      </c>
      <c r="J105" s="22">
        <f>+'01-2024'!J105+'02-2024'!J105+'03-2024'!J105+'04-2024'!J105+'05-2024'!J105+'06-2024'!J105+'07-2024'!J105+'08-2024'!J105+'09-2024'!J105+'10-2024'!J105+'11-2024'!J105+'12-2024'!J105</f>
        <v>19868.7</v>
      </c>
      <c r="K105" s="22">
        <f>+'01-2024'!K105+'02-2024'!K105+'03-2024'!K105+'04-2024'!K105+'05-2024'!K105+'06-2024'!K105+'07-2024'!K105+'08-2024'!K105+'09-2024'!K105+'10-2024'!K105+'11-2024'!K105+'12-2024'!K105</f>
        <v>4574117.72</v>
      </c>
      <c r="L105" s="22">
        <f>+'01-2024'!L105+'02-2024'!L105+'03-2024'!L105+'04-2024'!L105+'05-2024'!L105+'06-2024'!L105+'07-2024'!L105+'08-2024'!L105+'09-2024'!L105+'10-2024'!L105+'11-2024'!L105+'12-2024'!L105</f>
        <v>914823.55</v>
      </c>
      <c r="M105" s="22">
        <f>+'01-2024'!M105+'02-2024'!M105+'03-2024'!M105+'04-2024'!M105+'05-2024'!M105+'06-2024'!M105+'07-2024'!M105+'08-2024'!M105+'09-2024'!M105+'10-2024'!M105+'11-2024'!M105+'12-2024'!M105</f>
        <v>3659294.17</v>
      </c>
      <c r="N105" s="71">
        <f t="shared" si="1"/>
        <v>4743092.5</v>
      </c>
    </row>
    <row r="106" spans="1:14" ht="12.75">
      <c r="A106" s="70">
        <f>+'01-2024'!A106</f>
        <v>95</v>
      </c>
      <c r="B106" s="21" t="str">
        <f>+'01-2024'!B106</f>
        <v>GOIANIA</v>
      </c>
      <c r="C106" s="25">
        <f>+IF(ISERROR(('01-2024'!C106+'02-2024'!C106+'03-2024'!C106+'04-2024'!C106+'05-2024'!C106+'06-2024'!C106+'07-2024'!C106+'08-2024'!C106+'09-2024'!C106+'10-2024'!C106+'11-2024'!C106+'12-2024'!C106)/COUNTA('01-2024'!C106,'02-2024'!C106,'03-2024'!C106,'04-2024'!C106,'05-2024'!C106,'06-2024'!C106,'07-2024'!C106,'08-2024'!C106,'09-2024'!C106,'10-2024'!C106,'11-2024'!C106,'12-2024'!C106)),"",('01-2024'!C106+'02-2024'!C106+'03-2024'!C106+'04-2024'!C106+'05-2024'!C106+'06-2024'!C106+'07-2024'!C106+'08-2024'!C106+'09-2024'!C106+'10-2024'!C106+'11-2024'!C106+'12-2024'!C106)/COUNTA('01-2024'!C106,'02-2024'!C106,'03-2024'!C106,'04-2024'!C106,'05-2024'!C106,'06-2024'!C106,'07-2024'!C106,'08-2024'!C106,'09-2024'!C106,'10-2024'!C106,'11-2024'!C106,'12-2024'!C106))</f>
        <v>13.3304324</v>
      </c>
      <c r="D106" s="22">
        <f>+'01-2024'!D106+'02-2024'!D106+'03-2024'!D106+'04-2024'!D106+'05-2024'!D106+'06-2024'!D106+'07-2024'!D106+'08-2024'!D106+'09-2024'!D106+'10-2024'!D106+'11-2024'!D106+'12-2024'!D106</f>
        <v>72338748.9</v>
      </c>
      <c r="E106" s="22">
        <f>+'01-2024'!E106+'02-2024'!E106+'03-2024'!E106+'04-2024'!E106+'05-2024'!E106+'06-2024'!E106+'07-2024'!E106+'08-2024'!E106+'09-2024'!E106+'10-2024'!E106+'11-2024'!E106+'12-2024'!E106</f>
        <v>14863462.52</v>
      </c>
      <c r="F106" s="22">
        <f>+'01-2024'!F106+'02-2024'!F106+'03-2024'!F106+'04-2024'!F106+'05-2024'!F106+'06-2024'!F106+'07-2024'!F106+'08-2024'!F106+'09-2024'!F106+'10-2024'!F106+'11-2024'!F106+'12-2024'!F106</f>
        <v>57475286.38</v>
      </c>
      <c r="G106" s="22">
        <f>+'01-2024'!G106+'02-2024'!G106+'03-2024'!G106+'04-2024'!G106+'05-2024'!G106+'06-2024'!G106+'07-2024'!G106+'08-2024'!G106+'09-2024'!G106+'10-2024'!G106+'11-2024'!G106+'12-2024'!G106</f>
        <v>412299.16</v>
      </c>
      <c r="H106" s="22">
        <f>+'01-2024'!H106+'02-2024'!H106+'03-2024'!H106+'04-2024'!H106+'05-2024'!H106+'06-2024'!H106+'07-2024'!H106+'08-2024'!H106+'09-2024'!H106+'10-2024'!H106+'11-2024'!H106+'12-2024'!H106</f>
        <v>82459.83</v>
      </c>
      <c r="I106" s="22">
        <f>+'01-2024'!I106+'02-2024'!I106+'03-2024'!I106+'04-2024'!I106+'05-2024'!I106+'06-2024'!I106+'07-2024'!I106+'08-2024'!I106+'09-2024'!I106+'10-2024'!I106+'11-2024'!I106+'12-2024'!I106</f>
        <v>3298.39</v>
      </c>
      <c r="J106" s="22">
        <f>+'01-2024'!J106+'02-2024'!J106+'03-2024'!J106+'04-2024'!J106+'05-2024'!J106+'06-2024'!J106+'07-2024'!J106+'08-2024'!J106+'09-2024'!J106+'10-2024'!J106+'11-2024'!J106+'12-2024'!J106</f>
        <v>326540.94</v>
      </c>
      <c r="K106" s="22">
        <f>+'01-2024'!K106+'02-2024'!K106+'03-2024'!K106+'04-2024'!K106+'05-2024'!K106+'06-2024'!K106+'07-2024'!K106+'08-2024'!K106+'09-2024'!K106+'10-2024'!K106+'11-2024'!K106+'12-2024'!K106</f>
        <v>75103392.63</v>
      </c>
      <c r="L106" s="22">
        <f>+'01-2024'!L106+'02-2024'!L106+'03-2024'!L106+'04-2024'!L106+'05-2024'!L106+'06-2024'!L106+'07-2024'!L106+'08-2024'!L106+'09-2024'!L106+'10-2024'!L106+'11-2024'!L106+'12-2024'!L106</f>
        <v>15020677.8</v>
      </c>
      <c r="M106" s="22">
        <f>+'01-2024'!M106+'02-2024'!M106+'03-2024'!M106+'04-2024'!M106+'05-2024'!M106+'06-2024'!M106+'07-2024'!M106+'08-2024'!M106+'09-2024'!M106+'10-2024'!M106+'11-2024'!M106+'12-2024'!M106</f>
        <v>60082714.83</v>
      </c>
      <c r="N106" s="71">
        <f t="shared" si="1"/>
        <v>117884542.15</v>
      </c>
    </row>
    <row r="107" spans="1:14" ht="12.75">
      <c r="A107" s="70">
        <f>+'01-2024'!A107</f>
        <v>96</v>
      </c>
      <c r="B107" s="21" t="str">
        <f>+'01-2024'!B107</f>
        <v>GOIANIRA</v>
      </c>
      <c r="C107" s="25">
        <f>+IF(ISERROR(('01-2024'!C107+'02-2024'!C107+'03-2024'!C107+'04-2024'!C107+'05-2024'!C107+'06-2024'!C107+'07-2024'!C107+'08-2024'!C107+'09-2024'!C107+'10-2024'!C107+'11-2024'!C107+'12-2024'!C107)/COUNTA('01-2024'!C107,'02-2024'!C107,'03-2024'!C107,'04-2024'!C107,'05-2024'!C107,'06-2024'!C107,'07-2024'!C107,'08-2024'!C107,'09-2024'!C107,'10-2024'!C107,'11-2024'!C107,'12-2024'!C107)),"",('01-2024'!C107+'02-2024'!C107+'03-2024'!C107+'04-2024'!C107+'05-2024'!C107+'06-2024'!C107+'07-2024'!C107+'08-2024'!C107+'09-2024'!C107+'10-2024'!C107+'11-2024'!C107+'12-2024'!C107)/COUNTA('01-2024'!C107,'02-2024'!C107,'03-2024'!C107,'04-2024'!C107,'05-2024'!C107,'06-2024'!C107,'07-2024'!C107,'08-2024'!C107,'09-2024'!C107,'10-2024'!C107,'11-2024'!C107,'12-2024'!C107))</f>
        <v>0.3303435</v>
      </c>
      <c r="D107" s="22">
        <f>+'01-2024'!D107+'02-2024'!D107+'03-2024'!D107+'04-2024'!D107+'05-2024'!D107+'06-2024'!D107+'07-2024'!D107+'08-2024'!D107+'09-2024'!D107+'10-2024'!D107+'11-2024'!D107+'12-2024'!D107</f>
        <v>663749.19</v>
      </c>
      <c r="E107" s="22">
        <f>+'01-2024'!E107+'02-2024'!E107+'03-2024'!E107+'04-2024'!E107+'05-2024'!E107+'06-2024'!E107+'07-2024'!E107+'08-2024'!E107+'09-2024'!E107+'10-2024'!E107+'11-2024'!E107+'12-2024'!E107</f>
        <v>138291.43</v>
      </c>
      <c r="F107" s="22">
        <f>+'01-2024'!F107+'02-2024'!F107+'03-2024'!F107+'04-2024'!F107+'05-2024'!F107+'06-2024'!F107+'07-2024'!F107+'08-2024'!F107+'09-2024'!F107+'10-2024'!F107+'11-2024'!F107+'12-2024'!F107</f>
        <v>525457.76</v>
      </c>
      <c r="G107" s="22">
        <f>+'01-2024'!G107+'02-2024'!G107+'03-2024'!G107+'04-2024'!G107+'05-2024'!G107+'06-2024'!G107+'07-2024'!G107+'08-2024'!G107+'09-2024'!G107+'10-2024'!G107+'11-2024'!G107+'12-2024'!G107</f>
        <v>10217.26</v>
      </c>
      <c r="H107" s="22">
        <f>+'01-2024'!H107+'02-2024'!H107+'03-2024'!H107+'04-2024'!H107+'05-2024'!H107+'06-2024'!H107+'07-2024'!H107+'08-2024'!H107+'09-2024'!H107+'10-2024'!H107+'11-2024'!H107+'12-2024'!H107</f>
        <v>2043.45</v>
      </c>
      <c r="I107" s="22">
        <f>+'01-2024'!I107+'02-2024'!I107+'03-2024'!I107+'04-2024'!I107+'05-2024'!I107+'06-2024'!I107+'07-2024'!I107+'08-2024'!I107+'09-2024'!I107+'10-2024'!I107+'11-2024'!I107+'12-2024'!I107</f>
        <v>81.74</v>
      </c>
      <c r="J107" s="22">
        <f>+'01-2024'!J107+'02-2024'!J107+'03-2024'!J107+'04-2024'!J107+'05-2024'!J107+'06-2024'!J107+'07-2024'!J107+'08-2024'!J107+'09-2024'!J107+'10-2024'!J107+'11-2024'!J107+'12-2024'!J107</f>
        <v>8092.07</v>
      </c>
      <c r="K107" s="22">
        <f>+'01-2024'!K107+'02-2024'!K107+'03-2024'!K107+'04-2024'!K107+'05-2024'!K107+'06-2024'!K107+'07-2024'!K107+'08-2024'!K107+'09-2024'!K107+'10-2024'!K107+'11-2024'!K107+'12-2024'!K107</f>
        <v>1849414.12</v>
      </c>
      <c r="L107" s="22">
        <f>+'01-2024'!L107+'02-2024'!L107+'03-2024'!L107+'04-2024'!L107+'05-2024'!L107+'06-2024'!L107+'07-2024'!L107+'08-2024'!L107+'09-2024'!L107+'10-2024'!L107+'11-2024'!L107+'12-2024'!L107</f>
        <v>369882.79</v>
      </c>
      <c r="M107" s="22">
        <f>+'01-2024'!M107+'02-2024'!M107+'03-2024'!M107+'04-2024'!M107+'05-2024'!M107+'06-2024'!M107+'07-2024'!M107+'08-2024'!M107+'09-2024'!M107+'10-2024'!M107+'11-2024'!M107+'12-2024'!M107</f>
        <v>1479531.33</v>
      </c>
      <c r="N107" s="71">
        <f t="shared" si="1"/>
        <v>2013081.1600000001</v>
      </c>
    </row>
    <row r="108" spans="1:14" ht="12.75">
      <c r="A108" s="70">
        <f>+'01-2024'!A108</f>
        <v>97</v>
      </c>
      <c r="B108" s="21" t="str">
        <f>+'01-2024'!B108</f>
        <v>GOIAS</v>
      </c>
      <c r="C108" s="25">
        <f>+IF(ISERROR(('01-2024'!C108+'02-2024'!C108+'03-2024'!C108+'04-2024'!C108+'05-2024'!C108+'06-2024'!C108+'07-2024'!C108+'08-2024'!C108+'09-2024'!C108+'10-2024'!C108+'11-2024'!C108+'12-2024'!C108)/COUNTA('01-2024'!C108,'02-2024'!C108,'03-2024'!C108,'04-2024'!C108,'05-2024'!C108,'06-2024'!C108,'07-2024'!C108,'08-2024'!C108,'09-2024'!C108,'10-2024'!C108,'11-2024'!C108,'12-2024'!C108)),"",('01-2024'!C108+'02-2024'!C108+'03-2024'!C108+'04-2024'!C108+'05-2024'!C108+'06-2024'!C108+'07-2024'!C108+'08-2024'!C108+'09-2024'!C108+'10-2024'!C108+'11-2024'!C108+'12-2024'!C108)/COUNTA('01-2024'!C108,'02-2024'!C108,'03-2024'!C108,'04-2024'!C108,'05-2024'!C108,'06-2024'!C108,'07-2024'!C108,'08-2024'!C108,'09-2024'!C108,'10-2024'!C108,'11-2024'!C108,'12-2024'!C108))</f>
        <v>0.2565631</v>
      </c>
      <c r="D108" s="22">
        <f>+'01-2024'!D108+'02-2024'!D108+'03-2024'!D108+'04-2024'!D108+'05-2024'!D108+'06-2024'!D108+'07-2024'!D108+'08-2024'!D108+'09-2024'!D108+'10-2024'!D108+'11-2024'!D108+'12-2024'!D108</f>
        <v>352036.83</v>
      </c>
      <c r="E108" s="22">
        <f>+'01-2024'!E108+'02-2024'!E108+'03-2024'!E108+'04-2024'!E108+'05-2024'!E108+'06-2024'!E108+'07-2024'!E108+'08-2024'!E108+'09-2024'!E108+'10-2024'!E108+'11-2024'!E108+'12-2024'!E108</f>
        <v>72002.9</v>
      </c>
      <c r="F108" s="22">
        <f>+'01-2024'!F108+'02-2024'!F108+'03-2024'!F108+'04-2024'!F108+'05-2024'!F108+'06-2024'!F108+'07-2024'!F108+'08-2024'!F108+'09-2024'!F108+'10-2024'!F108+'11-2024'!F108+'12-2024'!F108</f>
        <v>280033.93</v>
      </c>
      <c r="G108" s="22">
        <f>+'01-2024'!G108+'02-2024'!G108+'03-2024'!G108+'04-2024'!G108+'05-2024'!G108+'06-2024'!G108+'07-2024'!G108+'08-2024'!G108+'09-2024'!G108+'10-2024'!G108+'11-2024'!G108+'12-2024'!G108</f>
        <v>7935.28</v>
      </c>
      <c r="H108" s="22">
        <f>+'01-2024'!H108+'02-2024'!H108+'03-2024'!H108+'04-2024'!H108+'05-2024'!H108+'06-2024'!H108+'07-2024'!H108+'08-2024'!H108+'09-2024'!H108+'10-2024'!H108+'11-2024'!H108+'12-2024'!H108</f>
        <v>1587.06</v>
      </c>
      <c r="I108" s="22">
        <f>+'01-2024'!I108+'02-2024'!I108+'03-2024'!I108+'04-2024'!I108+'05-2024'!I108+'06-2024'!I108+'07-2024'!I108+'08-2024'!I108+'09-2024'!I108+'10-2024'!I108+'11-2024'!I108+'12-2024'!I108</f>
        <v>63.48</v>
      </c>
      <c r="J108" s="22">
        <f>+'01-2024'!J108+'02-2024'!J108+'03-2024'!J108+'04-2024'!J108+'05-2024'!J108+'06-2024'!J108+'07-2024'!J108+'08-2024'!J108+'09-2024'!J108+'10-2024'!J108+'11-2024'!J108+'12-2024'!J108</f>
        <v>6284.74</v>
      </c>
      <c r="K108" s="22">
        <f>+'01-2024'!K108+'02-2024'!K108+'03-2024'!K108+'04-2024'!K108+'05-2024'!K108+'06-2024'!K108+'07-2024'!K108+'08-2024'!K108+'09-2024'!K108+'10-2024'!K108+'11-2024'!K108+'12-2024'!K108</f>
        <v>1435651.49</v>
      </c>
      <c r="L108" s="22">
        <f>+'01-2024'!L108+'02-2024'!L108+'03-2024'!L108+'04-2024'!L108+'05-2024'!L108+'06-2024'!L108+'07-2024'!L108+'08-2024'!L108+'09-2024'!L108+'10-2024'!L108+'11-2024'!L108+'12-2024'!L108</f>
        <v>287130.24</v>
      </c>
      <c r="M108" s="22">
        <f>+'01-2024'!M108+'02-2024'!M108+'03-2024'!M108+'04-2024'!M108+'05-2024'!M108+'06-2024'!M108+'07-2024'!M108+'08-2024'!M108+'09-2024'!M108+'10-2024'!M108+'11-2024'!M108+'12-2024'!M108</f>
        <v>1148521.25</v>
      </c>
      <c r="N108" s="71">
        <f t="shared" si="1"/>
        <v>1434839.92</v>
      </c>
    </row>
    <row r="109" spans="1:14" ht="12.75">
      <c r="A109" s="70">
        <f>+'01-2024'!A109</f>
        <v>98</v>
      </c>
      <c r="B109" s="21" t="str">
        <f>+'01-2024'!B109</f>
        <v>GOIATUBA</v>
      </c>
      <c r="C109" s="25">
        <f>+IF(ISERROR(('01-2024'!C109+'02-2024'!C109+'03-2024'!C109+'04-2024'!C109+'05-2024'!C109+'06-2024'!C109+'07-2024'!C109+'08-2024'!C109+'09-2024'!C109+'10-2024'!C109+'11-2024'!C109+'12-2024'!C109)/COUNTA('01-2024'!C109,'02-2024'!C109,'03-2024'!C109,'04-2024'!C109,'05-2024'!C109,'06-2024'!C109,'07-2024'!C109,'08-2024'!C109,'09-2024'!C109,'10-2024'!C109,'11-2024'!C109,'12-2024'!C109)),"",('01-2024'!C109+'02-2024'!C109+'03-2024'!C109+'04-2024'!C109+'05-2024'!C109+'06-2024'!C109+'07-2024'!C109+'08-2024'!C109+'09-2024'!C109+'10-2024'!C109+'11-2024'!C109+'12-2024'!C109)/COUNTA('01-2024'!C109,'02-2024'!C109,'03-2024'!C109,'04-2024'!C109,'05-2024'!C109,'06-2024'!C109,'07-2024'!C109,'08-2024'!C109,'09-2024'!C109,'10-2024'!C109,'11-2024'!C109,'12-2024'!C109))</f>
        <v>0.9160388</v>
      </c>
      <c r="D109" s="22">
        <f>+'01-2024'!D109+'02-2024'!D109+'03-2024'!D109+'04-2024'!D109+'05-2024'!D109+'06-2024'!D109+'07-2024'!D109+'08-2024'!D109+'09-2024'!D109+'10-2024'!D109+'11-2024'!D109+'12-2024'!D109</f>
        <v>919190.47</v>
      </c>
      <c r="E109" s="22">
        <f>+'01-2024'!E109+'02-2024'!E109+'03-2024'!E109+'04-2024'!E109+'05-2024'!E109+'06-2024'!E109+'07-2024'!E109+'08-2024'!E109+'09-2024'!E109+'10-2024'!E109+'11-2024'!E109+'12-2024'!E109</f>
        <v>191543.08</v>
      </c>
      <c r="F109" s="22">
        <f>+'01-2024'!F109+'02-2024'!F109+'03-2024'!F109+'04-2024'!F109+'05-2024'!F109+'06-2024'!F109+'07-2024'!F109+'08-2024'!F109+'09-2024'!F109+'10-2024'!F109+'11-2024'!F109+'12-2024'!F109</f>
        <v>727647.39</v>
      </c>
      <c r="G109" s="22">
        <f>+'01-2024'!G109+'02-2024'!G109+'03-2024'!G109+'04-2024'!G109+'05-2024'!G109+'06-2024'!G109+'07-2024'!G109+'08-2024'!G109+'09-2024'!G109+'10-2024'!G109+'11-2024'!G109+'12-2024'!G109</f>
        <v>28332.33</v>
      </c>
      <c r="H109" s="22">
        <f>+'01-2024'!H109+'02-2024'!H109+'03-2024'!H109+'04-2024'!H109+'05-2024'!H109+'06-2024'!H109+'07-2024'!H109+'08-2024'!H109+'09-2024'!H109+'10-2024'!H109+'11-2024'!H109+'12-2024'!H109</f>
        <v>5666.47</v>
      </c>
      <c r="I109" s="22">
        <f>+'01-2024'!I109+'02-2024'!I109+'03-2024'!I109+'04-2024'!I109+'05-2024'!I109+'06-2024'!I109+'07-2024'!I109+'08-2024'!I109+'09-2024'!I109+'10-2024'!I109+'11-2024'!I109+'12-2024'!I109</f>
        <v>226.66</v>
      </c>
      <c r="J109" s="22">
        <f>+'01-2024'!J109+'02-2024'!J109+'03-2024'!J109+'04-2024'!J109+'05-2024'!J109+'06-2024'!J109+'07-2024'!J109+'08-2024'!J109+'09-2024'!J109+'10-2024'!J109+'11-2024'!J109+'12-2024'!J109</f>
        <v>22439.2</v>
      </c>
      <c r="K109" s="22">
        <f>+'01-2024'!K109+'02-2024'!K109+'03-2024'!K109+'04-2024'!K109+'05-2024'!K109+'06-2024'!K109+'07-2024'!K109+'08-2024'!K109+'09-2024'!K109+'10-2024'!K109+'11-2024'!K109+'12-2024'!K109</f>
        <v>5137289.02</v>
      </c>
      <c r="L109" s="22">
        <f>+'01-2024'!L109+'02-2024'!L109+'03-2024'!L109+'04-2024'!L109+'05-2024'!L109+'06-2024'!L109+'07-2024'!L109+'08-2024'!L109+'09-2024'!L109+'10-2024'!L109+'11-2024'!L109+'12-2024'!L109</f>
        <v>1027457.88</v>
      </c>
      <c r="M109" s="22">
        <f>+'01-2024'!M109+'02-2024'!M109+'03-2024'!M109+'04-2024'!M109+'05-2024'!M109+'06-2024'!M109+'07-2024'!M109+'08-2024'!M109+'09-2024'!M109+'10-2024'!M109+'11-2024'!M109+'12-2024'!M109</f>
        <v>4109831.14</v>
      </c>
      <c r="N109" s="71">
        <f t="shared" si="1"/>
        <v>4859917.73</v>
      </c>
    </row>
    <row r="110" spans="1:14" ht="12.75">
      <c r="A110" s="70">
        <f>+'01-2024'!A110</f>
        <v>99</v>
      </c>
      <c r="B110" s="21" t="str">
        <f>+'01-2024'!B110</f>
        <v>GOUVELANDIA</v>
      </c>
      <c r="C110" s="25">
        <f>+IF(ISERROR(('01-2024'!C110+'02-2024'!C110+'03-2024'!C110+'04-2024'!C110+'05-2024'!C110+'06-2024'!C110+'07-2024'!C110+'08-2024'!C110+'09-2024'!C110+'10-2024'!C110+'11-2024'!C110+'12-2024'!C110)/COUNTA('01-2024'!C110,'02-2024'!C110,'03-2024'!C110,'04-2024'!C110,'05-2024'!C110,'06-2024'!C110,'07-2024'!C110,'08-2024'!C110,'09-2024'!C110,'10-2024'!C110,'11-2024'!C110,'12-2024'!C110)),"",('01-2024'!C110+'02-2024'!C110+'03-2024'!C110+'04-2024'!C110+'05-2024'!C110+'06-2024'!C110+'07-2024'!C110+'08-2024'!C110+'09-2024'!C110+'10-2024'!C110+'11-2024'!C110+'12-2024'!C110)/COUNTA('01-2024'!C110,'02-2024'!C110,'03-2024'!C110,'04-2024'!C110,'05-2024'!C110,'06-2024'!C110,'07-2024'!C110,'08-2024'!C110,'09-2024'!C110,'10-2024'!C110,'11-2024'!C110,'12-2024'!C110))</f>
        <v>0.1864708</v>
      </c>
      <c r="D110" s="22">
        <f>+'01-2024'!D110+'02-2024'!D110+'03-2024'!D110+'04-2024'!D110+'05-2024'!D110+'06-2024'!D110+'07-2024'!D110+'08-2024'!D110+'09-2024'!D110+'10-2024'!D110+'11-2024'!D110+'12-2024'!D110</f>
        <v>43683.96</v>
      </c>
      <c r="E110" s="22">
        <f>+'01-2024'!E110+'02-2024'!E110+'03-2024'!E110+'04-2024'!E110+'05-2024'!E110+'06-2024'!E110+'07-2024'!E110+'08-2024'!E110+'09-2024'!E110+'10-2024'!E110+'11-2024'!E110+'12-2024'!E110</f>
        <v>9382.95</v>
      </c>
      <c r="F110" s="22">
        <f>+'01-2024'!F110+'02-2024'!F110+'03-2024'!F110+'04-2024'!F110+'05-2024'!F110+'06-2024'!F110+'07-2024'!F110+'08-2024'!F110+'09-2024'!F110+'10-2024'!F110+'11-2024'!F110+'12-2024'!F110</f>
        <v>34301.01</v>
      </c>
      <c r="G110" s="22">
        <f>+'01-2024'!G110+'02-2024'!G110+'03-2024'!G110+'04-2024'!G110+'05-2024'!G110+'06-2024'!G110+'07-2024'!G110+'08-2024'!G110+'09-2024'!G110+'10-2024'!G110+'11-2024'!G110+'12-2024'!G110</f>
        <v>5767.39</v>
      </c>
      <c r="H110" s="22">
        <f>+'01-2024'!H110+'02-2024'!H110+'03-2024'!H110+'04-2024'!H110+'05-2024'!H110+'06-2024'!H110+'07-2024'!H110+'08-2024'!H110+'09-2024'!H110+'10-2024'!H110+'11-2024'!H110+'12-2024'!H110</f>
        <v>1153.48</v>
      </c>
      <c r="I110" s="22">
        <f>+'01-2024'!I110+'02-2024'!I110+'03-2024'!I110+'04-2024'!I110+'05-2024'!I110+'06-2024'!I110+'07-2024'!I110+'08-2024'!I110+'09-2024'!I110+'10-2024'!I110+'11-2024'!I110+'12-2024'!I110</f>
        <v>46.14</v>
      </c>
      <c r="J110" s="22">
        <f>+'01-2024'!J110+'02-2024'!J110+'03-2024'!J110+'04-2024'!J110+'05-2024'!J110+'06-2024'!J110+'07-2024'!J110+'08-2024'!J110+'09-2024'!J110+'10-2024'!J110+'11-2024'!J110+'12-2024'!J110</f>
        <v>4567.77</v>
      </c>
      <c r="K110" s="22">
        <f>+'01-2024'!K110+'02-2024'!K110+'03-2024'!K110+'04-2024'!K110+'05-2024'!K110+'06-2024'!K110+'07-2024'!K110+'08-2024'!K110+'09-2024'!K110+'10-2024'!K110+'11-2024'!K110+'12-2024'!K110</f>
        <v>1040701.05</v>
      </c>
      <c r="L110" s="22">
        <f>+'01-2024'!L110+'02-2024'!L110+'03-2024'!L110+'04-2024'!L110+'05-2024'!L110+'06-2024'!L110+'07-2024'!L110+'08-2024'!L110+'09-2024'!L110+'10-2024'!L110+'11-2024'!L110+'12-2024'!L110</f>
        <v>208140.13</v>
      </c>
      <c r="M110" s="22">
        <f>+'01-2024'!M110+'02-2024'!M110+'03-2024'!M110+'04-2024'!M110+'05-2024'!M110+'06-2024'!M110+'07-2024'!M110+'08-2024'!M110+'09-2024'!M110+'10-2024'!M110+'11-2024'!M110+'12-2024'!M110</f>
        <v>832560.92</v>
      </c>
      <c r="N110" s="71">
        <f t="shared" si="1"/>
        <v>871429.7000000001</v>
      </c>
    </row>
    <row r="111" spans="1:14" ht="12.75">
      <c r="A111" s="70">
        <f>+'01-2024'!A111</f>
        <v>100</v>
      </c>
      <c r="B111" s="21" t="str">
        <f>+'01-2024'!B111</f>
        <v>GUAPO</v>
      </c>
      <c r="C111" s="25">
        <f>+IF(ISERROR(('01-2024'!C111+'02-2024'!C111+'03-2024'!C111+'04-2024'!C111+'05-2024'!C111+'06-2024'!C111+'07-2024'!C111+'08-2024'!C111+'09-2024'!C111+'10-2024'!C111+'11-2024'!C111+'12-2024'!C111)/COUNTA('01-2024'!C111,'02-2024'!C111,'03-2024'!C111,'04-2024'!C111,'05-2024'!C111,'06-2024'!C111,'07-2024'!C111,'08-2024'!C111,'09-2024'!C111,'10-2024'!C111,'11-2024'!C111,'12-2024'!C111)),"",('01-2024'!C111+'02-2024'!C111+'03-2024'!C111+'04-2024'!C111+'05-2024'!C111+'06-2024'!C111+'07-2024'!C111+'08-2024'!C111+'09-2024'!C111+'10-2024'!C111+'11-2024'!C111+'12-2024'!C111)/COUNTA('01-2024'!C111,'02-2024'!C111,'03-2024'!C111,'04-2024'!C111,'05-2024'!C111,'06-2024'!C111,'07-2024'!C111,'08-2024'!C111,'09-2024'!C111,'10-2024'!C111,'11-2024'!C111,'12-2024'!C111))</f>
        <v>0.1423686</v>
      </c>
      <c r="D111" s="22">
        <f>+'01-2024'!D111+'02-2024'!D111+'03-2024'!D111+'04-2024'!D111+'05-2024'!D111+'06-2024'!D111+'07-2024'!D111+'08-2024'!D111+'09-2024'!D111+'10-2024'!D111+'11-2024'!D111+'12-2024'!D111</f>
        <v>198705.29</v>
      </c>
      <c r="E111" s="22">
        <f>+'01-2024'!E111+'02-2024'!E111+'03-2024'!E111+'04-2024'!E111+'05-2024'!E111+'06-2024'!E111+'07-2024'!E111+'08-2024'!E111+'09-2024'!E111+'10-2024'!E111+'11-2024'!E111+'12-2024'!E111</f>
        <v>44195.39</v>
      </c>
      <c r="F111" s="22">
        <f>+'01-2024'!F111+'02-2024'!F111+'03-2024'!F111+'04-2024'!F111+'05-2024'!F111+'06-2024'!F111+'07-2024'!F111+'08-2024'!F111+'09-2024'!F111+'10-2024'!F111+'11-2024'!F111+'12-2024'!F111</f>
        <v>154509.9</v>
      </c>
      <c r="G111" s="22">
        <f>+'01-2024'!G111+'02-2024'!G111+'03-2024'!G111+'04-2024'!G111+'05-2024'!G111+'06-2024'!G111+'07-2024'!G111+'08-2024'!G111+'09-2024'!G111+'10-2024'!G111+'11-2024'!G111+'12-2024'!G111</f>
        <v>4403.35</v>
      </c>
      <c r="H111" s="22">
        <f>+'01-2024'!H111+'02-2024'!H111+'03-2024'!H111+'04-2024'!H111+'05-2024'!H111+'06-2024'!H111+'07-2024'!H111+'08-2024'!H111+'09-2024'!H111+'10-2024'!H111+'11-2024'!H111+'12-2024'!H111</f>
        <v>880.67</v>
      </c>
      <c r="I111" s="22">
        <f>+'01-2024'!I111+'02-2024'!I111+'03-2024'!I111+'04-2024'!I111+'05-2024'!I111+'06-2024'!I111+'07-2024'!I111+'08-2024'!I111+'09-2024'!I111+'10-2024'!I111+'11-2024'!I111+'12-2024'!I111</f>
        <v>35.23</v>
      </c>
      <c r="J111" s="22">
        <f>+'01-2024'!J111+'02-2024'!J111+'03-2024'!J111+'04-2024'!J111+'05-2024'!J111+'06-2024'!J111+'07-2024'!J111+'08-2024'!J111+'09-2024'!J111+'10-2024'!J111+'11-2024'!J111+'12-2024'!J111</f>
        <v>3487.45</v>
      </c>
      <c r="K111" s="22">
        <f>+'01-2024'!K111+'02-2024'!K111+'03-2024'!K111+'04-2024'!K111+'05-2024'!K111+'06-2024'!K111+'07-2024'!K111+'08-2024'!K111+'09-2024'!K111+'10-2024'!K111+'11-2024'!K111+'12-2024'!K111</f>
        <v>797984.27</v>
      </c>
      <c r="L111" s="22">
        <f>+'01-2024'!L111+'02-2024'!L111+'03-2024'!L111+'04-2024'!L111+'05-2024'!L111+'06-2024'!L111+'07-2024'!L111+'08-2024'!L111+'09-2024'!L111+'10-2024'!L111+'11-2024'!L111+'12-2024'!L111</f>
        <v>159596.94</v>
      </c>
      <c r="M111" s="22">
        <f>+'01-2024'!M111+'02-2024'!M111+'03-2024'!M111+'04-2024'!M111+'05-2024'!M111+'06-2024'!M111+'07-2024'!M111+'08-2024'!M111+'09-2024'!M111+'10-2024'!M111+'11-2024'!M111+'12-2024'!M111</f>
        <v>638387.33</v>
      </c>
      <c r="N111" s="71">
        <f t="shared" si="1"/>
        <v>796384.6799999999</v>
      </c>
    </row>
    <row r="112" spans="1:14" ht="12.75">
      <c r="A112" s="70">
        <f>+'01-2024'!A112</f>
        <v>101</v>
      </c>
      <c r="B112" s="21" t="str">
        <f>+'01-2024'!B112</f>
        <v>GUARAITA</v>
      </c>
      <c r="C112" s="25">
        <f>+IF(ISERROR(('01-2024'!C112+'02-2024'!C112+'03-2024'!C112+'04-2024'!C112+'05-2024'!C112+'06-2024'!C112+'07-2024'!C112+'08-2024'!C112+'09-2024'!C112+'10-2024'!C112+'11-2024'!C112+'12-2024'!C112)/COUNTA('01-2024'!C112,'02-2024'!C112,'03-2024'!C112,'04-2024'!C112,'05-2024'!C112,'06-2024'!C112,'07-2024'!C112,'08-2024'!C112,'09-2024'!C112,'10-2024'!C112,'11-2024'!C112,'12-2024'!C112)),"",('01-2024'!C112+'02-2024'!C112+'03-2024'!C112+'04-2024'!C112+'05-2024'!C112+'06-2024'!C112+'07-2024'!C112+'08-2024'!C112+'09-2024'!C112+'10-2024'!C112+'11-2024'!C112+'12-2024'!C112)/COUNTA('01-2024'!C112,'02-2024'!C112,'03-2024'!C112,'04-2024'!C112,'05-2024'!C112,'06-2024'!C112,'07-2024'!C112,'08-2024'!C112,'09-2024'!C112,'10-2024'!C112,'11-2024'!C112,'12-2024'!C112))</f>
        <v>0.060114</v>
      </c>
      <c r="D112" s="22">
        <f>+'01-2024'!D112+'02-2024'!D112+'03-2024'!D112+'04-2024'!D112+'05-2024'!D112+'06-2024'!D112+'07-2024'!D112+'08-2024'!D112+'09-2024'!D112+'10-2024'!D112+'11-2024'!D112+'12-2024'!D112</f>
        <v>21630.87</v>
      </c>
      <c r="E112" s="22">
        <f>+'01-2024'!E112+'02-2024'!E112+'03-2024'!E112+'04-2024'!E112+'05-2024'!E112+'06-2024'!E112+'07-2024'!E112+'08-2024'!E112+'09-2024'!E112+'10-2024'!E112+'11-2024'!E112+'12-2024'!E112</f>
        <v>4347.44</v>
      </c>
      <c r="F112" s="22">
        <f>+'01-2024'!F112+'02-2024'!F112+'03-2024'!F112+'04-2024'!F112+'05-2024'!F112+'06-2024'!F112+'07-2024'!F112+'08-2024'!F112+'09-2024'!F112+'10-2024'!F112+'11-2024'!F112+'12-2024'!F112</f>
        <v>17283.43</v>
      </c>
      <c r="G112" s="22">
        <f>+'01-2024'!G112+'02-2024'!G112+'03-2024'!G112+'04-2024'!G112+'05-2024'!G112+'06-2024'!G112+'07-2024'!G112+'08-2024'!G112+'09-2024'!G112+'10-2024'!G112+'11-2024'!G112+'12-2024'!G112</f>
        <v>1859.28</v>
      </c>
      <c r="H112" s="22">
        <f>+'01-2024'!H112+'02-2024'!H112+'03-2024'!H112+'04-2024'!H112+'05-2024'!H112+'06-2024'!H112+'07-2024'!H112+'08-2024'!H112+'09-2024'!H112+'10-2024'!H112+'11-2024'!H112+'12-2024'!H112</f>
        <v>371.86</v>
      </c>
      <c r="I112" s="22">
        <f>+'01-2024'!I112+'02-2024'!I112+'03-2024'!I112+'04-2024'!I112+'05-2024'!I112+'06-2024'!I112+'07-2024'!I112+'08-2024'!I112+'09-2024'!I112+'10-2024'!I112+'11-2024'!I112+'12-2024'!I112</f>
        <v>14.87</v>
      </c>
      <c r="J112" s="22">
        <f>+'01-2024'!J112+'02-2024'!J112+'03-2024'!J112+'04-2024'!J112+'05-2024'!J112+'06-2024'!J112+'07-2024'!J112+'08-2024'!J112+'09-2024'!J112+'10-2024'!J112+'11-2024'!J112+'12-2024'!J112</f>
        <v>1472.55</v>
      </c>
      <c r="K112" s="22">
        <f>+'01-2024'!K112+'02-2024'!K112+'03-2024'!K112+'04-2024'!K112+'05-2024'!K112+'06-2024'!K112+'07-2024'!K112+'08-2024'!K112+'09-2024'!K112+'10-2024'!K112+'11-2024'!K112+'12-2024'!K112</f>
        <v>337463.78</v>
      </c>
      <c r="L112" s="22">
        <f>+'01-2024'!L112+'02-2024'!L112+'03-2024'!L112+'04-2024'!L112+'05-2024'!L112+'06-2024'!L112+'07-2024'!L112+'08-2024'!L112+'09-2024'!L112+'10-2024'!L112+'11-2024'!L112+'12-2024'!L112</f>
        <v>67492.78</v>
      </c>
      <c r="M112" s="22">
        <f>+'01-2024'!M112+'02-2024'!M112+'03-2024'!M112+'04-2024'!M112+'05-2024'!M112+'06-2024'!M112+'07-2024'!M112+'08-2024'!M112+'09-2024'!M112+'10-2024'!M112+'11-2024'!M112+'12-2024'!M112</f>
        <v>269971</v>
      </c>
      <c r="N112" s="71">
        <f t="shared" si="1"/>
        <v>288726.98</v>
      </c>
    </row>
    <row r="113" spans="1:14" ht="12.75">
      <c r="A113" s="70">
        <f>+'01-2024'!A113</f>
        <v>102</v>
      </c>
      <c r="B113" s="21" t="str">
        <f>+'01-2024'!B113</f>
        <v>GUARANI DE GOIAS</v>
      </c>
      <c r="C113" s="25">
        <f>+IF(ISERROR(('01-2024'!C113+'02-2024'!C113+'03-2024'!C113+'04-2024'!C113+'05-2024'!C113+'06-2024'!C113+'07-2024'!C113+'08-2024'!C113+'09-2024'!C113+'10-2024'!C113+'11-2024'!C113+'12-2024'!C113)/COUNTA('01-2024'!C113,'02-2024'!C113,'03-2024'!C113,'04-2024'!C113,'05-2024'!C113,'06-2024'!C113,'07-2024'!C113,'08-2024'!C113,'09-2024'!C113,'10-2024'!C113,'11-2024'!C113,'12-2024'!C113)),"",('01-2024'!C113+'02-2024'!C113+'03-2024'!C113+'04-2024'!C113+'05-2024'!C113+'06-2024'!C113+'07-2024'!C113+'08-2024'!C113+'09-2024'!C113+'10-2024'!C113+'11-2024'!C113+'12-2024'!C113)/COUNTA('01-2024'!C113,'02-2024'!C113,'03-2024'!C113,'04-2024'!C113,'05-2024'!C113,'06-2024'!C113,'07-2024'!C113,'08-2024'!C113,'09-2024'!C113,'10-2024'!C113,'11-2024'!C113,'12-2024'!C113))</f>
        <v>0.1107146</v>
      </c>
      <c r="D113" s="22">
        <f>+'01-2024'!D113+'02-2024'!D113+'03-2024'!D113+'04-2024'!D113+'05-2024'!D113+'06-2024'!D113+'07-2024'!D113+'08-2024'!D113+'09-2024'!D113+'10-2024'!D113+'11-2024'!D113+'12-2024'!D113</f>
        <v>25358.04</v>
      </c>
      <c r="E113" s="22">
        <f>+'01-2024'!E113+'02-2024'!E113+'03-2024'!E113+'04-2024'!E113+'05-2024'!E113+'06-2024'!E113+'07-2024'!E113+'08-2024'!E113+'09-2024'!E113+'10-2024'!E113+'11-2024'!E113+'12-2024'!E113</f>
        <v>5474.8</v>
      </c>
      <c r="F113" s="22">
        <f>+'01-2024'!F113+'02-2024'!F113+'03-2024'!F113+'04-2024'!F113+'05-2024'!F113+'06-2024'!F113+'07-2024'!F113+'08-2024'!F113+'09-2024'!F113+'10-2024'!F113+'11-2024'!F113+'12-2024'!F113</f>
        <v>19883.24</v>
      </c>
      <c r="G113" s="22">
        <f>+'01-2024'!G113+'02-2024'!G113+'03-2024'!G113+'04-2024'!G113+'05-2024'!G113+'06-2024'!G113+'07-2024'!G113+'08-2024'!G113+'09-2024'!G113+'10-2024'!G113+'11-2024'!G113+'12-2024'!G113</f>
        <v>3424.3</v>
      </c>
      <c r="H113" s="22">
        <f>+'01-2024'!H113+'02-2024'!H113+'03-2024'!H113+'04-2024'!H113+'05-2024'!H113+'06-2024'!H113+'07-2024'!H113+'08-2024'!H113+'09-2024'!H113+'10-2024'!H113+'11-2024'!H113+'12-2024'!H113</f>
        <v>684.86</v>
      </c>
      <c r="I113" s="22">
        <f>+'01-2024'!I113+'02-2024'!I113+'03-2024'!I113+'04-2024'!I113+'05-2024'!I113+'06-2024'!I113+'07-2024'!I113+'08-2024'!I113+'09-2024'!I113+'10-2024'!I113+'11-2024'!I113+'12-2024'!I113</f>
        <v>27.39</v>
      </c>
      <c r="J113" s="22">
        <f>+'01-2024'!J113+'02-2024'!J113+'03-2024'!J113+'04-2024'!J113+'05-2024'!J113+'06-2024'!J113+'07-2024'!J113+'08-2024'!J113+'09-2024'!J113+'10-2024'!J113+'11-2024'!J113+'12-2024'!J113</f>
        <v>2712.05</v>
      </c>
      <c r="K113" s="22">
        <f>+'01-2024'!K113+'02-2024'!K113+'03-2024'!K113+'04-2024'!K113+'05-2024'!K113+'06-2024'!K113+'07-2024'!K113+'08-2024'!K113+'09-2024'!K113+'10-2024'!K113+'11-2024'!K113+'12-2024'!K113</f>
        <v>615786.5</v>
      </c>
      <c r="L113" s="22">
        <f>+'01-2024'!L113+'02-2024'!L113+'03-2024'!L113+'04-2024'!L113+'05-2024'!L113+'06-2024'!L113+'07-2024'!L113+'08-2024'!L113+'09-2024'!L113+'10-2024'!L113+'11-2024'!L113+'12-2024'!L113</f>
        <v>123157.29</v>
      </c>
      <c r="M113" s="22">
        <f>+'01-2024'!M113+'02-2024'!M113+'03-2024'!M113+'04-2024'!M113+'05-2024'!M113+'06-2024'!M113+'07-2024'!M113+'08-2024'!M113+'09-2024'!M113+'10-2024'!M113+'11-2024'!M113+'12-2024'!M113</f>
        <v>492629.21</v>
      </c>
      <c r="N113" s="71">
        <f t="shared" si="1"/>
        <v>515224.5</v>
      </c>
    </row>
    <row r="114" spans="1:14" ht="12.75">
      <c r="A114" s="70">
        <f>+'01-2024'!A114</f>
        <v>103</v>
      </c>
      <c r="B114" s="21" t="str">
        <f>+'01-2024'!B114</f>
        <v>GUARINOS</v>
      </c>
      <c r="C114" s="25">
        <f>+IF(ISERROR(('01-2024'!C114+'02-2024'!C114+'03-2024'!C114+'04-2024'!C114+'05-2024'!C114+'06-2024'!C114+'07-2024'!C114+'08-2024'!C114+'09-2024'!C114+'10-2024'!C114+'11-2024'!C114+'12-2024'!C114)/COUNTA('01-2024'!C114,'02-2024'!C114,'03-2024'!C114,'04-2024'!C114,'05-2024'!C114,'06-2024'!C114,'07-2024'!C114,'08-2024'!C114,'09-2024'!C114,'10-2024'!C114,'11-2024'!C114,'12-2024'!C114)),"",('01-2024'!C114+'02-2024'!C114+'03-2024'!C114+'04-2024'!C114+'05-2024'!C114+'06-2024'!C114+'07-2024'!C114+'08-2024'!C114+'09-2024'!C114+'10-2024'!C114+'11-2024'!C114+'12-2024'!C114)/COUNTA('01-2024'!C114,'02-2024'!C114,'03-2024'!C114,'04-2024'!C114,'05-2024'!C114,'06-2024'!C114,'07-2024'!C114,'08-2024'!C114,'09-2024'!C114,'10-2024'!C114,'11-2024'!C114,'12-2024'!C114))</f>
        <v>0.0723994</v>
      </c>
      <c r="D114" s="22">
        <f>+'01-2024'!D114+'02-2024'!D114+'03-2024'!D114+'04-2024'!D114+'05-2024'!D114+'06-2024'!D114+'07-2024'!D114+'08-2024'!D114+'09-2024'!D114+'10-2024'!D114+'11-2024'!D114+'12-2024'!D114</f>
        <v>19962.37</v>
      </c>
      <c r="E114" s="22">
        <f>+'01-2024'!E114+'02-2024'!E114+'03-2024'!E114+'04-2024'!E114+'05-2024'!E114+'06-2024'!E114+'07-2024'!E114+'08-2024'!E114+'09-2024'!E114+'10-2024'!E114+'11-2024'!E114+'12-2024'!E114</f>
        <v>4616.7</v>
      </c>
      <c r="F114" s="22">
        <f>+'01-2024'!F114+'02-2024'!F114+'03-2024'!F114+'04-2024'!F114+'05-2024'!F114+'06-2024'!F114+'07-2024'!F114+'08-2024'!F114+'09-2024'!F114+'10-2024'!F114+'11-2024'!F114+'12-2024'!F114</f>
        <v>15345.67</v>
      </c>
      <c r="G114" s="22">
        <f>+'01-2024'!G114+'02-2024'!G114+'03-2024'!G114+'04-2024'!G114+'05-2024'!G114+'06-2024'!G114+'07-2024'!G114+'08-2024'!G114+'09-2024'!G114+'10-2024'!G114+'11-2024'!G114+'12-2024'!G114</f>
        <v>2239.25</v>
      </c>
      <c r="H114" s="22">
        <f>+'01-2024'!H114+'02-2024'!H114+'03-2024'!H114+'04-2024'!H114+'05-2024'!H114+'06-2024'!H114+'07-2024'!H114+'08-2024'!H114+'09-2024'!H114+'10-2024'!H114+'11-2024'!H114+'12-2024'!H114</f>
        <v>447.85</v>
      </c>
      <c r="I114" s="22">
        <f>+'01-2024'!I114+'02-2024'!I114+'03-2024'!I114+'04-2024'!I114+'05-2024'!I114+'06-2024'!I114+'07-2024'!I114+'08-2024'!I114+'09-2024'!I114+'10-2024'!I114+'11-2024'!I114+'12-2024'!I114</f>
        <v>17.91</v>
      </c>
      <c r="J114" s="22">
        <f>+'01-2024'!J114+'02-2024'!J114+'03-2024'!J114+'04-2024'!J114+'05-2024'!J114+'06-2024'!J114+'07-2024'!J114+'08-2024'!J114+'09-2024'!J114+'10-2024'!J114+'11-2024'!J114+'12-2024'!J114</f>
        <v>1773.49</v>
      </c>
      <c r="K114" s="22">
        <f>+'01-2024'!K114+'02-2024'!K114+'03-2024'!K114+'04-2024'!K114+'05-2024'!K114+'06-2024'!K114+'07-2024'!K114+'08-2024'!K114+'09-2024'!K114+'10-2024'!K114+'11-2024'!K114+'12-2024'!K114</f>
        <v>418629.31</v>
      </c>
      <c r="L114" s="22">
        <f>+'01-2024'!L114+'02-2024'!L114+'03-2024'!L114+'04-2024'!L114+'05-2024'!L114+'06-2024'!L114+'07-2024'!L114+'08-2024'!L114+'09-2024'!L114+'10-2024'!L114+'11-2024'!L114+'12-2024'!L114</f>
        <v>83725.89</v>
      </c>
      <c r="M114" s="22">
        <f>+'01-2024'!M114+'02-2024'!M114+'03-2024'!M114+'04-2024'!M114+'05-2024'!M114+'06-2024'!M114+'07-2024'!M114+'08-2024'!M114+'09-2024'!M114+'10-2024'!M114+'11-2024'!M114+'12-2024'!M114</f>
        <v>334903.42</v>
      </c>
      <c r="N114" s="71">
        <f t="shared" si="1"/>
        <v>352022.57999999996</v>
      </c>
    </row>
    <row r="115" spans="1:14" ht="12.75">
      <c r="A115" s="70">
        <f>+'01-2024'!A115</f>
        <v>104</v>
      </c>
      <c r="B115" s="21" t="str">
        <f>+'01-2024'!B115</f>
        <v>HEITORAI</v>
      </c>
      <c r="C115" s="25">
        <f>+IF(ISERROR(('01-2024'!C115+'02-2024'!C115+'03-2024'!C115+'04-2024'!C115+'05-2024'!C115+'06-2024'!C115+'07-2024'!C115+'08-2024'!C115+'09-2024'!C115+'10-2024'!C115+'11-2024'!C115+'12-2024'!C115)/COUNTA('01-2024'!C115,'02-2024'!C115,'03-2024'!C115,'04-2024'!C115,'05-2024'!C115,'06-2024'!C115,'07-2024'!C115,'08-2024'!C115,'09-2024'!C115,'10-2024'!C115,'11-2024'!C115,'12-2024'!C115)),"",('01-2024'!C115+'02-2024'!C115+'03-2024'!C115+'04-2024'!C115+'05-2024'!C115+'06-2024'!C115+'07-2024'!C115+'08-2024'!C115+'09-2024'!C115+'10-2024'!C115+'11-2024'!C115+'12-2024'!C115)/COUNTA('01-2024'!C115,'02-2024'!C115,'03-2024'!C115,'04-2024'!C115,'05-2024'!C115,'06-2024'!C115,'07-2024'!C115,'08-2024'!C115,'09-2024'!C115,'10-2024'!C115,'11-2024'!C115,'12-2024'!C115))</f>
        <v>0.0851736</v>
      </c>
      <c r="D115" s="22">
        <f>+'01-2024'!D115+'02-2024'!D115+'03-2024'!D115+'04-2024'!D115+'05-2024'!D115+'06-2024'!D115+'07-2024'!D115+'08-2024'!D115+'09-2024'!D115+'10-2024'!D115+'11-2024'!D115+'12-2024'!D115</f>
        <v>32159.15</v>
      </c>
      <c r="E115" s="22">
        <f>+'01-2024'!E115+'02-2024'!E115+'03-2024'!E115+'04-2024'!E115+'05-2024'!E115+'06-2024'!E115+'07-2024'!E115+'08-2024'!E115+'09-2024'!E115+'10-2024'!E115+'11-2024'!E115+'12-2024'!E115</f>
        <v>6494.08</v>
      </c>
      <c r="F115" s="22">
        <f>+'01-2024'!F115+'02-2024'!F115+'03-2024'!F115+'04-2024'!F115+'05-2024'!F115+'06-2024'!F115+'07-2024'!F115+'08-2024'!F115+'09-2024'!F115+'10-2024'!F115+'11-2024'!F115+'12-2024'!F115</f>
        <v>25665.07</v>
      </c>
      <c r="G115" s="22">
        <f>+'01-2024'!G115+'02-2024'!G115+'03-2024'!G115+'04-2024'!G115+'05-2024'!G115+'06-2024'!G115+'07-2024'!G115+'08-2024'!G115+'09-2024'!G115+'10-2024'!G115+'11-2024'!G115+'12-2024'!G115</f>
        <v>2634.35</v>
      </c>
      <c r="H115" s="22">
        <f>+'01-2024'!H115+'02-2024'!H115+'03-2024'!H115+'04-2024'!H115+'05-2024'!H115+'06-2024'!H115+'07-2024'!H115+'08-2024'!H115+'09-2024'!H115+'10-2024'!H115+'11-2024'!H115+'12-2024'!H115</f>
        <v>526.87</v>
      </c>
      <c r="I115" s="22">
        <f>+'01-2024'!I115+'02-2024'!I115+'03-2024'!I115+'04-2024'!I115+'05-2024'!I115+'06-2024'!I115+'07-2024'!I115+'08-2024'!I115+'09-2024'!I115+'10-2024'!I115+'11-2024'!I115+'12-2024'!I115</f>
        <v>21.07</v>
      </c>
      <c r="J115" s="22">
        <f>+'01-2024'!J115+'02-2024'!J115+'03-2024'!J115+'04-2024'!J115+'05-2024'!J115+'06-2024'!J115+'07-2024'!J115+'08-2024'!J115+'09-2024'!J115+'10-2024'!J115+'11-2024'!J115+'12-2024'!J115</f>
        <v>2086.41</v>
      </c>
      <c r="K115" s="22">
        <f>+'01-2024'!K115+'02-2024'!K115+'03-2024'!K115+'04-2024'!K115+'05-2024'!K115+'06-2024'!K115+'07-2024'!K115+'08-2024'!K115+'09-2024'!K115+'10-2024'!K115+'11-2024'!K115+'12-2024'!K115</f>
        <v>479123.23</v>
      </c>
      <c r="L115" s="22">
        <f>+'01-2024'!L115+'02-2024'!L115+'03-2024'!L115+'04-2024'!L115+'05-2024'!L115+'06-2024'!L115+'07-2024'!L115+'08-2024'!L115+'09-2024'!L115+'10-2024'!L115+'11-2024'!L115+'12-2024'!L115</f>
        <v>95824.61</v>
      </c>
      <c r="M115" s="22">
        <f>+'01-2024'!M115+'02-2024'!M115+'03-2024'!M115+'04-2024'!M115+'05-2024'!M115+'06-2024'!M115+'07-2024'!M115+'08-2024'!M115+'09-2024'!M115+'10-2024'!M115+'11-2024'!M115+'12-2024'!M115</f>
        <v>383298.62</v>
      </c>
      <c r="N115" s="71">
        <f t="shared" si="1"/>
        <v>411050.1</v>
      </c>
    </row>
    <row r="116" spans="1:14" ht="12.75">
      <c r="A116" s="70">
        <f>+'01-2024'!A116</f>
        <v>105</v>
      </c>
      <c r="B116" s="21" t="str">
        <f>+'01-2024'!B116</f>
        <v>HIDROLANDIA</v>
      </c>
      <c r="C116" s="25">
        <f>+IF(ISERROR(('01-2024'!C116+'02-2024'!C116+'03-2024'!C116+'04-2024'!C116+'05-2024'!C116+'06-2024'!C116+'07-2024'!C116+'08-2024'!C116+'09-2024'!C116+'10-2024'!C116+'11-2024'!C116+'12-2024'!C116)/COUNTA('01-2024'!C116,'02-2024'!C116,'03-2024'!C116,'04-2024'!C116,'05-2024'!C116,'06-2024'!C116,'07-2024'!C116,'08-2024'!C116,'09-2024'!C116,'10-2024'!C116,'11-2024'!C116,'12-2024'!C116)),"",('01-2024'!C116+'02-2024'!C116+'03-2024'!C116+'04-2024'!C116+'05-2024'!C116+'06-2024'!C116+'07-2024'!C116+'08-2024'!C116+'09-2024'!C116+'10-2024'!C116+'11-2024'!C116+'12-2024'!C116)/COUNTA('01-2024'!C116,'02-2024'!C116,'03-2024'!C116,'04-2024'!C116,'05-2024'!C116,'06-2024'!C116,'07-2024'!C116,'08-2024'!C116,'09-2024'!C116,'10-2024'!C116,'11-2024'!C116,'12-2024'!C116))</f>
        <v>0.4734197</v>
      </c>
      <c r="D116" s="22">
        <f>+'01-2024'!D116+'02-2024'!D116+'03-2024'!D116+'04-2024'!D116+'05-2024'!D116+'06-2024'!D116+'07-2024'!D116+'08-2024'!D116+'09-2024'!D116+'10-2024'!D116+'11-2024'!D116+'12-2024'!D116</f>
        <v>2494111.12</v>
      </c>
      <c r="E116" s="22">
        <f>+'01-2024'!E116+'02-2024'!E116+'03-2024'!E116+'04-2024'!E116+'05-2024'!E116+'06-2024'!E116+'07-2024'!E116+'08-2024'!E116+'09-2024'!E116+'10-2024'!E116+'11-2024'!E116+'12-2024'!E116</f>
        <v>504422.75</v>
      </c>
      <c r="F116" s="22">
        <f>+'01-2024'!F116+'02-2024'!F116+'03-2024'!F116+'04-2024'!F116+'05-2024'!F116+'06-2024'!F116+'07-2024'!F116+'08-2024'!F116+'09-2024'!F116+'10-2024'!F116+'11-2024'!F116+'12-2024'!F116</f>
        <v>1989688.37</v>
      </c>
      <c r="G116" s="22">
        <f>+'01-2024'!G116+'02-2024'!G116+'03-2024'!G116+'04-2024'!G116+'05-2024'!G116+'06-2024'!G116+'07-2024'!G116+'08-2024'!G116+'09-2024'!G116+'10-2024'!G116+'11-2024'!G116+'12-2024'!G116</f>
        <v>14642.49</v>
      </c>
      <c r="H116" s="22">
        <f>+'01-2024'!H116+'02-2024'!H116+'03-2024'!H116+'04-2024'!H116+'05-2024'!H116+'06-2024'!H116+'07-2024'!H116+'08-2024'!H116+'09-2024'!H116+'10-2024'!H116+'11-2024'!H116+'12-2024'!H116</f>
        <v>2928.5</v>
      </c>
      <c r="I116" s="22">
        <f>+'01-2024'!I116+'02-2024'!I116+'03-2024'!I116+'04-2024'!I116+'05-2024'!I116+'06-2024'!I116+'07-2024'!I116+'08-2024'!I116+'09-2024'!I116+'10-2024'!I116+'11-2024'!I116+'12-2024'!I116</f>
        <v>117.14</v>
      </c>
      <c r="J116" s="22">
        <f>+'01-2024'!J116+'02-2024'!J116+'03-2024'!J116+'04-2024'!J116+'05-2024'!J116+'06-2024'!J116+'07-2024'!J116+'08-2024'!J116+'09-2024'!J116+'10-2024'!J116+'11-2024'!J116+'12-2024'!J116</f>
        <v>11596.85</v>
      </c>
      <c r="K116" s="22">
        <f>+'01-2024'!K116+'02-2024'!K116+'03-2024'!K116+'04-2024'!K116+'05-2024'!K116+'06-2024'!K116+'07-2024'!K116+'08-2024'!K116+'09-2024'!K116+'10-2024'!K116+'11-2024'!K116+'12-2024'!K116</f>
        <v>2658996.11</v>
      </c>
      <c r="L116" s="22">
        <f>+'01-2024'!L116+'02-2024'!L116+'03-2024'!L116+'04-2024'!L116+'05-2024'!L116+'06-2024'!L116+'07-2024'!L116+'08-2024'!L116+'09-2024'!L116+'10-2024'!L116+'11-2024'!L116+'12-2024'!L116</f>
        <v>531799.3</v>
      </c>
      <c r="M116" s="22">
        <f>+'01-2024'!M116+'02-2024'!M116+'03-2024'!M116+'04-2024'!M116+'05-2024'!M116+'06-2024'!M116+'07-2024'!M116+'08-2024'!M116+'09-2024'!M116+'10-2024'!M116+'11-2024'!M116+'12-2024'!M116</f>
        <v>2127196.81</v>
      </c>
      <c r="N116" s="71">
        <f t="shared" si="1"/>
        <v>4128482.0300000003</v>
      </c>
    </row>
    <row r="117" spans="1:14" ht="12.75">
      <c r="A117" s="70">
        <f>+'01-2024'!A117</f>
        <v>106</v>
      </c>
      <c r="B117" s="21" t="str">
        <f>+'01-2024'!B117</f>
        <v>HIDROLINA</v>
      </c>
      <c r="C117" s="25">
        <f>+IF(ISERROR(('01-2024'!C117+'02-2024'!C117+'03-2024'!C117+'04-2024'!C117+'05-2024'!C117+'06-2024'!C117+'07-2024'!C117+'08-2024'!C117+'09-2024'!C117+'10-2024'!C117+'11-2024'!C117+'12-2024'!C117)/COUNTA('01-2024'!C117,'02-2024'!C117,'03-2024'!C117,'04-2024'!C117,'05-2024'!C117,'06-2024'!C117,'07-2024'!C117,'08-2024'!C117,'09-2024'!C117,'10-2024'!C117,'11-2024'!C117,'12-2024'!C117)),"",('01-2024'!C117+'02-2024'!C117+'03-2024'!C117+'04-2024'!C117+'05-2024'!C117+'06-2024'!C117+'07-2024'!C117+'08-2024'!C117+'09-2024'!C117+'10-2024'!C117+'11-2024'!C117+'12-2024'!C117)/COUNTA('01-2024'!C117,'02-2024'!C117,'03-2024'!C117,'04-2024'!C117,'05-2024'!C117,'06-2024'!C117,'07-2024'!C117,'08-2024'!C117,'09-2024'!C117,'10-2024'!C117,'11-2024'!C117,'12-2024'!C117))</f>
        <v>0.0854784</v>
      </c>
      <c r="D117" s="22">
        <f>+'01-2024'!D117+'02-2024'!D117+'03-2024'!D117+'04-2024'!D117+'05-2024'!D117+'06-2024'!D117+'07-2024'!D117+'08-2024'!D117+'09-2024'!D117+'10-2024'!D117+'11-2024'!D117+'12-2024'!D117</f>
        <v>37000.51</v>
      </c>
      <c r="E117" s="22">
        <f>+'01-2024'!E117+'02-2024'!E117+'03-2024'!E117+'04-2024'!E117+'05-2024'!E117+'06-2024'!E117+'07-2024'!E117+'08-2024'!E117+'09-2024'!E117+'10-2024'!E117+'11-2024'!E117+'12-2024'!E117</f>
        <v>7416.32</v>
      </c>
      <c r="F117" s="22">
        <f>+'01-2024'!F117+'02-2024'!F117+'03-2024'!F117+'04-2024'!F117+'05-2024'!F117+'06-2024'!F117+'07-2024'!F117+'08-2024'!F117+'09-2024'!F117+'10-2024'!F117+'11-2024'!F117+'12-2024'!F117</f>
        <v>29584.19</v>
      </c>
      <c r="G117" s="22">
        <f>+'01-2024'!G117+'02-2024'!G117+'03-2024'!G117+'04-2024'!G117+'05-2024'!G117+'06-2024'!G117+'07-2024'!G117+'08-2024'!G117+'09-2024'!G117+'10-2024'!G117+'11-2024'!G117+'12-2024'!G117</f>
        <v>2643.78</v>
      </c>
      <c r="H117" s="22">
        <f>+'01-2024'!H117+'02-2024'!H117+'03-2024'!H117+'04-2024'!H117+'05-2024'!H117+'06-2024'!H117+'07-2024'!H117+'08-2024'!H117+'09-2024'!H117+'10-2024'!H117+'11-2024'!H117+'12-2024'!H117</f>
        <v>528.76</v>
      </c>
      <c r="I117" s="22">
        <f>+'01-2024'!I117+'02-2024'!I117+'03-2024'!I117+'04-2024'!I117+'05-2024'!I117+'06-2024'!I117+'07-2024'!I117+'08-2024'!I117+'09-2024'!I117+'10-2024'!I117+'11-2024'!I117+'12-2024'!I117</f>
        <v>21.15</v>
      </c>
      <c r="J117" s="22">
        <f>+'01-2024'!J117+'02-2024'!J117+'03-2024'!J117+'04-2024'!J117+'05-2024'!J117+'06-2024'!J117+'07-2024'!J117+'08-2024'!J117+'09-2024'!J117+'10-2024'!J117+'11-2024'!J117+'12-2024'!J117</f>
        <v>2093.87</v>
      </c>
      <c r="K117" s="22">
        <f>+'01-2024'!K117+'02-2024'!K117+'03-2024'!K117+'04-2024'!K117+'05-2024'!K117+'06-2024'!K117+'07-2024'!K117+'08-2024'!K117+'09-2024'!K117+'10-2024'!K117+'11-2024'!K117+'12-2024'!K117</f>
        <v>480031.15</v>
      </c>
      <c r="L117" s="22">
        <f>+'01-2024'!L117+'02-2024'!L117+'03-2024'!L117+'04-2024'!L117+'05-2024'!L117+'06-2024'!L117+'07-2024'!L117+'08-2024'!L117+'09-2024'!L117+'10-2024'!L117+'11-2024'!L117+'12-2024'!L117</f>
        <v>96006.23</v>
      </c>
      <c r="M117" s="22">
        <f>+'01-2024'!M117+'02-2024'!M117+'03-2024'!M117+'04-2024'!M117+'05-2024'!M117+'06-2024'!M117+'07-2024'!M117+'08-2024'!M117+'09-2024'!M117+'10-2024'!M117+'11-2024'!M117+'12-2024'!M117</f>
        <v>384024.92</v>
      </c>
      <c r="N117" s="71">
        <f t="shared" si="1"/>
        <v>415702.98</v>
      </c>
    </row>
    <row r="118" spans="1:14" ht="12.75">
      <c r="A118" s="70">
        <f>+'01-2024'!A118</f>
        <v>107</v>
      </c>
      <c r="B118" s="21" t="str">
        <f>+'01-2024'!B118</f>
        <v>IACIARA</v>
      </c>
      <c r="C118" s="25">
        <f>+IF(ISERROR(('01-2024'!C118+'02-2024'!C118+'03-2024'!C118+'04-2024'!C118+'05-2024'!C118+'06-2024'!C118+'07-2024'!C118+'08-2024'!C118+'09-2024'!C118+'10-2024'!C118+'11-2024'!C118+'12-2024'!C118)/COUNTA('01-2024'!C118,'02-2024'!C118,'03-2024'!C118,'04-2024'!C118,'05-2024'!C118,'06-2024'!C118,'07-2024'!C118,'08-2024'!C118,'09-2024'!C118,'10-2024'!C118,'11-2024'!C118,'12-2024'!C118)),"",('01-2024'!C118+'02-2024'!C118+'03-2024'!C118+'04-2024'!C118+'05-2024'!C118+'06-2024'!C118+'07-2024'!C118+'08-2024'!C118+'09-2024'!C118+'10-2024'!C118+'11-2024'!C118+'12-2024'!C118)/COUNTA('01-2024'!C118,'02-2024'!C118,'03-2024'!C118,'04-2024'!C118,'05-2024'!C118,'06-2024'!C118,'07-2024'!C118,'08-2024'!C118,'09-2024'!C118,'10-2024'!C118,'11-2024'!C118,'12-2024'!C118))</f>
        <v>0.1226236</v>
      </c>
      <c r="D118" s="22">
        <f>+'01-2024'!D118+'02-2024'!D118+'03-2024'!D118+'04-2024'!D118+'05-2024'!D118+'06-2024'!D118+'07-2024'!D118+'08-2024'!D118+'09-2024'!D118+'10-2024'!D118+'11-2024'!D118+'12-2024'!D118</f>
        <v>183099.61</v>
      </c>
      <c r="E118" s="22">
        <f>+'01-2024'!E118+'02-2024'!E118+'03-2024'!E118+'04-2024'!E118+'05-2024'!E118+'06-2024'!E118+'07-2024'!E118+'08-2024'!E118+'09-2024'!E118+'10-2024'!E118+'11-2024'!E118+'12-2024'!E118</f>
        <v>37511.57</v>
      </c>
      <c r="F118" s="22">
        <f>+'01-2024'!F118+'02-2024'!F118+'03-2024'!F118+'04-2024'!F118+'05-2024'!F118+'06-2024'!F118+'07-2024'!F118+'08-2024'!F118+'09-2024'!F118+'10-2024'!F118+'11-2024'!F118+'12-2024'!F118</f>
        <v>145588.04</v>
      </c>
      <c r="G118" s="22">
        <f>+'01-2024'!G118+'02-2024'!G118+'03-2024'!G118+'04-2024'!G118+'05-2024'!G118+'06-2024'!G118+'07-2024'!G118+'08-2024'!G118+'09-2024'!G118+'10-2024'!G118+'11-2024'!G118+'12-2024'!G118</f>
        <v>3792.64</v>
      </c>
      <c r="H118" s="22">
        <f>+'01-2024'!H118+'02-2024'!H118+'03-2024'!H118+'04-2024'!H118+'05-2024'!H118+'06-2024'!H118+'07-2024'!H118+'08-2024'!H118+'09-2024'!H118+'10-2024'!H118+'11-2024'!H118+'12-2024'!H118</f>
        <v>758.53</v>
      </c>
      <c r="I118" s="22">
        <f>+'01-2024'!I118+'02-2024'!I118+'03-2024'!I118+'04-2024'!I118+'05-2024'!I118+'06-2024'!I118+'07-2024'!I118+'08-2024'!I118+'09-2024'!I118+'10-2024'!I118+'11-2024'!I118+'12-2024'!I118</f>
        <v>30.34</v>
      </c>
      <c r="J118" s="22">
        <f>+'01-2024'!J118+'02-2024'!J118+'03-2024'!J118+'04-2024'!J118+'05-2024'!J118+'06-2024'!J118+'07-2024'!J118+'08-2024'!J118+'09-2024'!J118+'10-2024'!J118+'11-2024'!J118+'12-2024'!J118</f>
        <v>3003.77</v>
      </c>
      <c r="K118" s="22">
        <f>+'01-2024'!K118+'02-2024'!K118+'03-2024'!K118+'04-2024'!K118+'05-2024'!K118+'06-2024'!K118+'07-2024'!K118+'08-2024'!K118+'09-2024'!K118+'10-2024'!K118+'11-2024'!K118+'12-2024'!K118</f>
        <v>703440.3</v>
      </c>
      <c r="L118" s="22">
        <f>+'01-2024'!L118+'02-2024'!L118+'03-2024'!L118+'04-2024'!L118+'05-2024'!L118+'06-2024'!L118+'07-2024'!L118+'08-2024'!L118+'09-2024'!L118+'10-2024'!L118+'11-2024'!L118+'12-2024'!L118</f>
        <v>140688.05</v>
      </c>
      <c r="M118" s="22">
        <f>+'01-2024'!M118+'02-2024'!M118+'03-2024'!M118+'04-2024'!M118+'05-2024'!M118+'06-2024'!M118+'07-2024'!M118+'08-2024'!M118+'09-2024'!M118+'10-2024'!M118+'11-2024'!M118+'12-2024'!M118</f>
        <v>562752.25</v>
      </c>
      <c r="N118" s="71">
        <f t="shared" si="1"/>
        <v>711344.06</v>
      </c>
    </row>
    <row r="119" spans="1:14" ht="12.75">
      <c r="A119" s="70">
        <f>+'01-2024'!A119</f>
        <v>108</v>
      </c>
      <c r="B119" s="21" t="str">
        <f>+'01-2024'!B119</f>
        <v>INACIOLANDIA</v>
      </c>
      <c r="C119" s="25">
        <f>+IF(ISERROR(('01-2024'!C119+'02-2024'!C119+'03-2024'!C119+'04-2024'!C119+'05-2024'!C119+'06-2024'!C119+'07-2024'!C119+'08-2024'!C119+'09-2024'!C119+'10-2024'!C119+'11-2024'!C119+'12-2024'!C119)/COUNTA('01-2024'!C119,'02-2024'!C119,'03-2024'!C119,'04-2024'!C119,'05-2024'!C119,'06-2024'!C119,'07-2024'!C119,'08-2024'!C119,'09-2024'!C119,'10-2024'!C119,'11-2024'!C119,'12-2024'!C119)),"",('01-2024'!C119+'02-2024'!C119+'03-2024'!C119+'04-2024'!C119+'05-2024'!C119+'06-2024'!C119+'07-2024'!C119+'08-2024'!C119+'09-2024'!C119+'10-2024'!C119+'11-2024'!C119+'12-2024'!C119)/COUNTA('01-2024'!C119,'02-2024'!C119,'03-2024'!C119,'04-2024'!C119,'05-2024'!C119,'06-2024'!C119,'07-2024'!C119,'08-2024'!C119,'09-2024'!C119,'10-2024'!C119,'11-2024'!C119,'12-2024'!C119))</f>
        <v>0.161562</v>
      </c>
      <c r="D119" s="22">
        <f>+'01-2024'!D119+'02-2024'!D119+'03-2024'!D119+'04-2024'!D119+'05-2024'!D119+'06-2024'!D119+'07-2024'!D119+'08-2024'!D119+'09-2024'!D119+'10-2024'!D119+'11-2024'!D119+'12-2024'!D119</f>
        <v>90347.8</v>
      </c>
      <c r="E119" s="22">
        <f>+'01-2024'!E119+'02-2024'!E119+'03-2024'!E119+'04-2024'!E119+'05-2024'!E119+'06-2024'!E119+'07-2024'!E119+'08-2024'!E119+'09-2024'!E119+'10-2024'!E119+'11-2024'!E119+'12-2024'!E119</f>
        <v>18019.6</v>
      </c>
      <c r="F119" s="22">
        <f>+'01-2024'!F119+'02-2024'!F119+'03-2024'!F119+'04-2024'!F119+'05-2024'!F119+'06-2024'!F119+'07-2024'!F119+'08-2024'!F119+'09-2024'!F119+'10-2024'!F119+'11-2024'!F119+'12-2024'!F119</f>
        <v>72328.2</v>
      </c>
      <c r="G119" s="22">
        <f>+'01-2024'!G119+'02-2024'!G119+'03-2024'!G119+'04-2024'!G119+'05-2024'!G119+'06-2024'!G119+'07-2024'!G119+'08-2024'!G119+'09-2024'!G119+'10-2024'!G119+'11-2024'!G119+'12-2024'!G119</f>
        <v>4996.99</v>
      </c>
      <c r="H119" s="22">
        <f>+'01-2024'!H119+'02-2024'!H119+'03-2024'!H119+'04-2024'!H119+'05-2024'!H119+'06-2024'!H119+'07-2024'!H119+'08-2024'!H119+'09-2024'!H119+'10-2024'!H119+'11-2024'!H119+'12-2024'!H119</f>
        <v>999.4</v>
      </c>
      <c r="I119" s="22">
        <f>+'01-2024'!I119+'02-2024'!I119+'03-2024'!I119+'04-2024'!I119+'05-2024'!I119+'06-2024'!I119+'07-2024'!I119+'08-2024'!I119+'09-2024'!I119+'10-2024'!I119+'11-2024'!I119+'12-2024'!I119</f>
        <v>39.98</v>
      </c>
      <c r="J119" s="22">
        <f>+'01-2024'!J119+'02-2024'!J119+'03-2024'!J119+'04-2024'!J119+'05-2024'!J119+'06-2024'!J119+'07-2024'!J119+'08-2024'!J119+'09-2024'!J119+'10-2024'!J119+'11-2024'!J119+'12-2024'!J119</f>
        <v>3957.61</v>
      </c>
      <c r="K119" s="22">
        <f>+'01-2024'!K119+'02-2024'!K119+'03-2024'!K119+'04-2024'!K119+'05-2024'!K119+'06-2024'!K119+'07-2024'!K119+'08-2024'!K119+'09-2024'!K119+'10-2024'!K119+'11-2024'!K119+'12-2024'!K119</f>
        <v>896758.82</v>
      </c>
      <c r="L119" s="22">
        <f>+'01-2024'!L119+'02-2024'!L119+'03-2024'!L119+'04-2024'!L119+'05-2024'!L119+'06-2024'!L119+'07-2024'!L119+'08-2024'!L119+'09-2024'!L119+'10-2024'!L119+'11-2024'!L119+'12-2024'!L119</f>
        <v>179351.76</v>
      </c>
      <c r="M119" s="22">
        <f>+'01-2024'!M119+'02-2024'!M119+'03-2024'!M119+'04-2024'!M119+'05-2024'!M119+'06-2024'!M119+'07-2024'!M119+'08-2024'!M119+'09-2024'!M119+'10-2024'!M119+'11-2024'!M119+'12-2024'!M119</f>
        <v>717407.06</v>
      </c>
      <c r="N119" s="71">
        <f t="shared" si="1"/>
        <v>793692.8700000001</v>
      </c>
    </row>
    <row r="120" spans="1:14" ht="12.75">
      <c r="A120" s="70">
        <f>+'01-2024'!A120</f>
        <v>109</v>
      </c>
      <c r="B120" s="21" t="str">
        <f>+'01-2024'!B120</f>
        <v>INDIARA</v>
      </c>
      <c r="C120" s="25">
        <f>+IF(ISERROR(('01-2024'!C120+'02-2024'!C120+'03-2024'!C120+'04-2024'!C120+'05-2024'!C120+'06-2024'!C120+'07-2024'!C120+'08-2024'!C120+'09-2024'!C120+'10-2024'!C120+'11-2024'!C120+'12-2024'!C120)/COUNTA('01-2024'!C120,'02-2024'!C120,'03-2024'!C120,'04-2024'!C120,'05-2024'!C120,'06-2024'!C120,'07-2024'!C120,'08-2024'!C120,'09-2024'!C120,'10-2024'!C120,'11-2024'!C120,'12-2024'!C120)),"",('01-2024'!C120+'02-2024'!C120+'03-2024'!C120+'04-2024'!C120+'05-2024'!C120+'06-2024'!C120+'07-2024'!C120+'08-2024'!C120+'09-2024'!C120+'10-2024'!C120+'11-2024'!C120+'12-2024'!C120)/COUNTA('01-2024'!C120,'02-2024'!C120,'03-2024'!C120,'04-2024'!C120,'05-2024'!C120,'06-2024'!C120,'07-2024'!C120,'08-2024'!C120,'09-2024'!C120,'10-2024'!C120,'11-2024'!C120,'12-2024'!C120))</f>
        <v>0.3202409</v>
      </c>
      <c r="D120" s="22">
        <f>+'01-2024'!D120+'02-2024'!D120+'03-2024'!D120+'04-2024'!D120+'05-2024'!D120+'06-2024'!D120+'07-2024'!D120+'08-2024'!D120+'09-2024'!D120+'10-2024'!D120+'11-2024'!D120+'12-2024'!D120</f>
        <v>231404.31</v>
      </c>
      <c r="E120" s="22">
        <f>+'01-2024'!E120+'02-2024'!E120+'03-2024'!E120+'04-2024'!E120+'05-2024'!E120+'06-2024'!E120+'07-2024'!E120+'08-2024'!E120+'09-2024'!E120+'10-2024'!E120+'11-2024'!E120+'12-2024'!E120</f>
        <v>46934.39</v>
      </c>
      <c r="F120" s="22">
        <f>+'01-2024'!F120+'02-2024'!F120+'03-2024'!F120+'04-2024'!F120+'05-2024'!F120+'06-2024'!F120+'07-2024'!F120+'08-2024'!F120+'09-2024'!F120+'10-2024'!F120+'11-2024'!F120+'12-2024'!F120</f>
        <v>184469.92</v>
      </c>
      <c r="G120" s="22">
        <f>+'01-2024'!G120+'02-2024'!G120+'03-2024'!G120+'04-2024'!G120+'05-2024'!G120+'06-2024'!G120+'07-2024'!G120+'08-2024'!G120+'09-2024'!G120+'10-2024'!G120+'11-2024'!G120+'12-2024'!G120</f>
        <v>9904.79</v>
      </c>
      <c r="H120" s="22">
        <f>+'01-2024'!H120+'02-2024'!H120+'03-2024'!H120+'04-2024'!H120+'05-2024'!H120+'06-2024'!H120+'07-2024'!H120+'08-2024'!H120+'09-2024'!H120+'10-2024'!H120+'11-2024'!H120+'12-2024'!H120</f>
        <v>1980.96</v>
      </c>
      <c r="I120" s="22">
        <f>+'01-2024'!I120+'02-2024'!I120+'03-2024'!I120+'04-2024'!I120+'05-2024'!I120+'06-2024'!I120+'07-2024'!I120+'08-2024'!I120+'09-2024'!I120+'10-2024'!I120+'11-2024'!I120+'12-2024'!I120</f>
        <v>79.24</v>
      </c>
      <c r="J120" s="22">
        <f>+'01-2024'!J120+'02-2024'!J120+'03-2024'!J120+'04-2024'!J120+'05-2024'!J120+'06-2024'!J120+'07-2024'!J120+'08-2024'!J120+'09-2024'!J120+'10-2024'!J120+'11-2024'!J120+'12-2024'!J120</f>
        <v>7844.59</v>
      </c>
      <c r="K120" s="22">
        <f>+'01-2024'!K120+'02-2024'!K120+'03-2024'!K120+'04-2024'!K120+'05-2024'!K120+'06-2024'!K120+'07-2024'!K120+'08-2024'!K120+'09-2024'!K120+'10-2024'!K120+'11-2024'!K120+'12-2024'!K120</f>
        <v>1766173.53</v>
      </c>
      <c r="L120" s="22">
        <f>+'01-2024'!L120+'02-2024'!L120+'03-2024'!L120+'04-2024'!L120+'05-2024'!L120+'06-2024'!L120+'07-2024'!L120+'08-2024'!L120+'09-2024'!L120+'10-2024'!L120+'11-2024'!L120+'12-2024'!L120</f>
        <v>353234.76</v>
      </c>
      <c r="M120" s="22">
        <f>+'01-2024'!M120+'02-2024'!M120+'03-2024'!M120+'04-2024'!M120+'05-2024'!M120+'06-2024'!M120+'07-2024'!M120+'08-2024'!M120+'09-2024'!M120+'10-2024'!M120+'11-2024'!M120+'12-2024'!M120</f>
        <v>1412938.77</v>
      </c>
      <c r="N120" s="71">
        <f t="shared" si="1"/>
        <v>1605253.28</v>
      </c>
    </row>
    <row r="121" spans="1:14" ht="12.75">
      <c r="A121" s="70">
        <f>+'01-2024'!A121</f>
        <v>110</v>
      </c>
      <c r="B121" s="21" t="str">
        <f>+'01-2024'!B121</f>
        <v>INHUMAS</v>
      </c>
      <c r="C121" s="25">
        <f>+IF(ISERROR(('01-2024'!C121+'02-2024'!C121+'03-2024'!C121+'04-2024'!C121+'05-2024'!C121+'06-2024'!C121+'07-2024'!C121+'08-2024'!C121+'09-2024'!C121+'10-2024'!C121+'11-2024'!C121+'12-2024'!C121)/COUNTA('01-2024'!C121,'02-2024'!C121,'03-2024'!C121,'04-2024'!C121,'05-2024'!C121,'06-2024'!C121,'07-2024'!C121,'08-2024'!C121,'09-2024'!C121,'10-2024'!C121,'11-2024'!C121,'12-2024'!C121)),"",('01-2024'!C121+'02-2024'!C121+'03-2024'!C121+'04-2024'!C121+'05-2024'!C121+'06-2024'!C121+'07-2024'!C121+'08-2024'!C121+'09-2024'!C121+'10-2024'!C121+'11-2024'!C121+'12-2024'!C121)/COUNTA('01-2024'!C121,'02-2024'!C121,'03-2024'!C121,'04-2024'!C121,'05-2024'!C121,'06-2024'!C121,'07-2024'!C121,'08-2024'!C121,'09-2024'!C121,'10-2024'!C121,'11-2024'!C121,'12-2024'!C121))</f>
        <v>0.3524461</v>
      </c>
      <c r="D121" s="22">
        <f>+'01-2024'!D121+'02-2024'!D121+'03-2024'!D121+'04-2024'!D121+'05-2024'!D121+'06-2024'!D121+'07-2024'!D121+'08-2024'!D121+'09-2024'!D121+'10-2024'!D121+'11-2024'!D121+'12-2024'!D121</f>
        <v>1181447.69</v>
      </c>
      <c r="E121" s="22">
        <f>+'01-2024'!E121+'02-2024'!E121+'03-2024'!E121+'04-2024'!E121+'05-2024'!E121+'06-2024'!E121+'07-2024'!E121+'08-2024'!E121+'09-2024'!E121+'10-2024'!E121+'11-2024'!E121+'12-2024'!E121</f>
        <v>251211.75</v>
      </c>
      <c r="F121" s="22">
        <f>+'01-2024'!F121+'02-2024'!F121+'03-2024'!F121+'04-2024'!F121+'05-2024'!F121+'06-2024'!F121+'07-2024'!F121+'08-2024'!F121+'09-2024'!F121+'10-2024'!F121+'11-2024'!F121+'12-2024'!F121</f>
        <v>930235.94</v>
      </c>
      <c r="G121" s="22">
        <f>+'01-2024'!G121+'02-2024'!G121+'03-2024'!G121+'04-2024'!G121+'05-2024'!G121+'06-2024'!G121+'07-2024'!G121+'08-2024'!G121+'09-2024'!G121+'10-2024'!G121+'11-2024'!G121+'12-2024'!G121</f>
        <v>10900.86</v>
      </c>
      <c r="H121" s="22">
        <f>+'01-2024'!H121+'02-2024'!H121+'03-2024'!H121+'04-2024'!H121+'05-2024'!H121+'06-2024'!H121+'07-2024'!H121+'08-2024'!H121+'09-2024'!H121+'10-2024'!H121+'11-2024'!H121+'12-2024'!H121</f>
        <v>2180.17</v>
      </c>
      <c r="I121" s="22">
        <f>+'01-2024'!I121+'02-2024'!I121+'03-2024'!I121+'04-2024'!I121+'05-2024'!I121+'06-2024'!I121+'07-2024'!I121+'08-2024'!I121+'09-2024'!I121+'10-2024'!I121+'11-2024'!I121+'12-2024'!I121</f>
        <v>87.21</v>
      </c>
      <c r="J121" s="22">
        <f>+'01-2024'!J121+'02-2024'!J121+'03-2024'!J121+'04-2024'!J121+'05-2024'!J121+'06-2024'!J121+'07-2024'!J121+'08-2024'!J121+'09-2024'!J121+'10-2024'!J121+'11-2024'!J121+'12-2024'!J121</f>
        <v>8633.48</v>
      </c>
      <c r="K121" s="22">
        <f>+'01-2024'!K121+'02-2024'!K121+'03-2024'!K121+'04-2024'!K121+'05-2024'!K121+'06-2024'!K121+'07-2024'!K121+'08-2024'!K121+'09-2024'!K121+'10-2024'!K121+'11-2024'!K121+'12-2024'!K121</f>
        <v>2008229.7</v>
      </c>
      <c r="L121" s="22">
        <f>+'01-2024'!L121+'02-2024'!L121+'03-2024'!L121+'04-2024'!L121+'05-2024'!L121+'06-2024'!L121+'07-2024'!L121+'08-2024'!L121+'09-2024'!L121+'10-2024'!L121+'11-2024'!L121+'12-2024'!L121</f>
        <v>401646.01</v>
      </c>
      <c r="M121" s="22">
        <f>+'01-2024'!M121+'02-2024'!M121+'03-2024'!M121+'04-2024'!M121+'05-2024'!M121+'06-2024'!M121+'07-2024'!M121+'08-2024'!M121+'09-2024'!M121+'10-2024'!M121+'11-2024'!M121+'12-2024'!M121</f>
        <v>1606583.69</v>
      </c>
      <c r="N121" s="71">
        <f t="shared" si="1"/>
        <v>2545453.11</v>
      </c>
    </row>
    <row r="122" spans="1:14" ht="12.75">
      <c r="A122" s="70">
        <f>+'01-2024'!A122</f>
        <v>111</v>
      </c>
      <c r="B122" s="21" t="str">
        <f>+'01-2024'!B122</f>
        <v>IPAMERI</v>
      </c>
      <c r="C122" s="25">
        <f>+IF(ISERROR(('01-2024'!C122+'02-2024'!C122+'03-2024'!C122+'04-2024'!C122+'05-2024'!C122+'06-2024'!C122+'07-2024'!C122+'08-2024'!C122+'09-2024'!C122+'10-2024'!C122+'11-2024'!C122+'12-2024'!C122)/COUNTA('01-2024'!C122,'02-2024'!C122,'03-2024'!C122,'04-2024'!C122,'05-2024'!C122,'06-2024'!C122,'07-2024'!C122,'08-2024'!C122,'09-2024'!C122,'10-2024'!C122,'11-2024'!C122,'12-2024'!C122)),"",('01-2024'!C122+'02-2024'!C122+'03-2024'!C122+'04-2024'!C122+'05-2024'!C122+'06-2024'!C122+'07-2024'!C122+'08-2024'!C122+'09-2024'!C122+'10-2024'!C122+'11-2024'!C122+'12-2024'!C122)/COUNTA('01-2024'!C122,'02-2024'!C122,'03-2024'!C122,'04-2024'!C122,'05-2024'!C122,'06-2024'!C122,'07-2024'!C122,'08-2024'!C122,'09-2024'!C122,'10-2024'!C122,'11-2024'!C122,'12-2024'!C122))</f>
        <v>0.9221145</v>
      </c>
      <c r="D122" s="22">
        <f>+'01-2024'!D122+'02-2024'!D122+'03-2024'!D122+'04-2024'!D122+'05-2024'!D122+'06-2024'!D122+'07-2024'!D122+'08-2024'!D122+'09-2024'!D122+'10-2024'!D122+'11-2024'!D122+'12-2024'!D122</f>
        <v>529299.17</v>
      </c>
      <c r="E122" s="22">
        <f>+'01-2024'!E122+'02-2024'!E122+'03-2024'!E122+'04-2024'!E122+'05-2024'!E122+'06-2024'!E122+'07-2024'!E122+'08-2024'!E122+'09-2024'!E122+'10-2024'!E122+'11-2024'!E122+'12-2024'!E122</f>
        <v>105326.17</v>
      </c>
      <c r="F122" s="22">
        <f>+'01-2024'!F122+'02-2024'!F122+'03-2024'!F122+'04-2024'!F122+'05-2024'!F122+'06-2024'!F122+'07-2024'!F122+'08-2024'!F122+'09-2024'!F122+'10-2024'!F122+'11-2024'!F122+'12-2024'!F122</f>
        <v>423973</v>
      </c>
      <c r="G122" s="22">
        <f>+'01-2024'!G122+'02-2024'!G122+'03-2024'!G122+'04-2024'!G122+'05-2024'!G122+'06-2024'!G122+'07-2024'!G122+'08-2024'!G122+'09-2024'!G122+'10-2024'!G122+'11-2024'!G122+'12-2024'!G122</f>
        <v>28520.24</v>
      </c>
      <c r="H122" s="22">
        <f>+'01-2024'!H122+'02-2024'!H122+'03-2024'!H122+'04-2024'!H122+'05-2024'!H122+'06-2024'!H122+'07-2024'!H122+'08-2024'!H122+'09-2024'!H122+'10-2024'!H122+'11-2024'!H122+'12-2024'!H122</f>
        <v>5704.05</v>
      </c>
      <c r="I122" s="22">
        <f>+'01-2024'!I122+'02-2024'!I122+'03-2024'!I122+'04-2024'!I122+'05-2024'!I122+'06-2024'!I122+'07-2024'!I122+'08-2024'!I122+'09-2024'!I122+'10-2024'!I122+'11-2024'!I122+'12-2024'!I122</f>
        <v>228.16</v>
      </c>
      <c r="J122" s="22">
        <f>+'01-2024'!J122+'02-2024'!J122+'03-2024'!J122+'04-2024'!J122+'05-2024'!J122+'06-2024'!J122+'07-2024'!J122+'08-2024'!J122+'09-2024'!J122+'10-2024'!J122+'11-2024'!J122+'12-2024'!J122</f>
        <v>22588.03</v>
      </c>
      <c r="K122" s="22">
        <f>+'01-2024'!K122+'02-2024'!K122+'03-2024'!K122+'04-2024'!K122+'05-2024'!K122+'06-2024'!K122+'07-2024'!K122+'08-2024'!K122+'09-2024'!K122+'10-2024'!K122+'11-2024'!K122+'12-2024'!K122</f>
        <v>5265577.59</v>
      </c>
      <c r="L122" s="22">
        <f>+'01-2024'!L122+'02-2024'!L122+'03-2024'!L122+'04-2024'!L122+'05-2024'!L122+'06-2024'!L122+'07-2024'!L122+'08-2024'!L122+'09-2024'!L122+'10-2024'!L122+'11-2024'!L122+'12-2024'!L122</f>
        <v>1053115.59</v>
      </c>
      <c r="M122" s="22">
        <f>+'01-2024'!M122+'02-2024'!M122+'03-2024'!M122+'04-2024'!M122+'05-2024'!M122+'06-2024'!M122+'07-2024'!M122+'08-2024'!M122+'09-2024'!M122+'10-2024'!M122+'11-2024'!M122+'12-2024'!M122</f>
        <v>4212462</v>
      </c>
      <c r="N122" s="71">
        <f t="shared" si="1"/>
        <v>4659023.03</v>
      </c>
    </row>
    <row r="123" spans="1:14" ht="12.75">
      <c r="A123" s="70">
        <f>+'01-2024'!A123</f>
        <v>112</v>
      </c>
      <c r="B123" s="21" t="str">
        <f>+'01-2024'!B123</f>
        <v>IPIRANGA DE GOIAS</v>
      </c>
      <c r="C123" s="25">
        <f>+IF(ISERROR(('01-2024'!C123+'02-2024'!C123+'03-2024'!C123+'04-2024'!C123+'05-2024'!C123+'06-2024'!C123+'07-2024'!C123+'08-2024'!C123+'09-2024'!C123+'10-2024'!C123+'11-2024'!C123+'12-2024'!C123)/COUNTA('01-2024'!C123,'02-2024'!C123,'03-2024'!C123,'04-2024'!C123,'05-2024'!C123,'06-2024'!C123,'07-2024'!C123,'08-2024'!C123,'09-2024'!C123,'10-2024'!C123,'11-2024'!C123,'12-2024'!C123)),"",('01-2024'!C123+'02-2024'!C123+'03-2024'!C123+'04-2024'!C123+'05-2024'!C123+'06-2024'!C123+'07-2024'!C123+'08-2024'!C123+'09-2024'!C123+'10-2024'!C123+'11-2024'!C123+'12-2024'!C123)/COUNTA('01-2024'!C123,'02-2024'!C123,'03-2024'!C123,'04-2024'!C123,'05-2024'!C123,'06-2024'!C123,'07-2024'!C123,'08-2024'!C123,'09-2024'!C123,'10-2024'!C123,'11-2024'!C123,'12-2024'!C123))</f>
        <v>0.0759223</v>
      </c>
      <c r="D123" s="22">
        <f>+'01-2024'!D123+'02-2024'!D123+'03-2024'!D123+'04-2024'!D123+'05-2024'!D123+'06-2024'!D123+'07-2024'!D123+'08-2024'!D123+'09-2024'!D123+'10-2024'!D123+'11-2024'!D123+'12-2024'!D123</f>
        <v>17211.22</v>
      </c>
      <c r="E123" s="22">
        <f>+'01-2024'!E123+'02-2024'!E123+'03-2024'!E123+'04-2024'!E123+'05-2024'!E123+'06-2024'!E123+'07-2024'!E123+'08-2024'!E123+'09-2024'!E123+'10-2024'!E123+'11-2024'!E123+'12-2024'!E123</f>
        <v>2547.8</v>
      </c>
      <c r="F123" s="22">
        <f>+'01-2024'!F123+'02-2024'!F123+'03-2024'!F123+'04-2024'!F123+'05-2024'!F123+'06-2024'!F123+'07-2024'!F123+'08-2024'!F123+'09-2024'!F123+'10-2024'!F123+'11-2024'!F123+'12-2024'!F123</f>
        <v>14663.42</v>
      </c>
      <c r="G123" s="22">
        <f>+'01-2024'!G123+'02-2024'!G123+'03-2024'!G123+'04-2024'!G123+'05-2024'!G123+'06-2024'!G123+'07-2024'!G123+'08-2024'!G123+'09-2024'!G123+'10-2024'!G123+'11-2024'!G123+'12-2024'!G123</f>
        <v>2348.23</v>
      </c>
      <c r="H123" s="22">
        <f>+'01-2024'!H123+'02-2024'!H123+'03-2024'!H123+'04-2024'!H123+'05-2024'!H123+'06-2024'!H123+'07-2024'!H123+'08-2024'!H123+'09-2024'!H123+'10-2024'!H123+'11-2024'!H123+'12-2024'!H123</f>
        <v>469.65</v>
      </c>
      <c r="I123" s="22">
        <f>+'01-2024'!I123+'02-2024'!I123+'03-2024'!I123+'04-2024'!I123+'05-2024'!I123+'06-2024'!I123+'07-2024'!I123+'08-2024'!I123+'09-2024'!I123+'10-2024'!I123+'11-2024'!I123+'12-2024'!I123</f>
        <v>18.79</v>
      </c>
      <c r="J123" s="22">
        <f>+'01-2024'!J123+'02-2024'!J123+'03-2024'!J123+'04-2024'!J123+'05-2024'!J123+'06-2024'!J123+'07-2024'!J123+'08-2024'!J123+'09-2024'!J123+'10-2024'!J123+'11-2024'!J123+'12-2024'!J123</f>
        <v>1859.79</v>
      </c>
      <c r="K123" s="22">
        <f>+'01-2024'!K123+'02-2024'!K123+'03-2024'!K123+'04-2024'!K123+'05-2024'!K123+'06-2024'!K123+'07-2024'!K123+'08-2024'!K123+'09-2024'!K123+'10-2024'!K123+'11-2024'!K123+'12-2024'!K123</f>
        <v>428018.68</v>
      </c>
      <c r="L123" s="22">
        <f>+'01-2024'!L123+'02-2024'!L123+'03-2024'!L123+'04-2024'!L123+'05-2024'!L123+'06-2024'!L123+'07-2024'!L123+'08-2024'!L123+'09-2024'!L123+'10-2024'!L123+'11-2024'!L123+'12-2024'!L123</f>
        <v>85603.79</v>
      </c>
      <c r="M123" s="22">
        <f>+'01-2024'!M123+'02-2024'!M123+'03-2024'!M123+'04-2024'!M123+'05-2024'!M123+'06-2024'!M123+'07-2024'!M123+'08-2024'!M123+'09-2024'!M123+'10-2024'!M123+'11-2024'!M123+'12-2024'!M123</f>
        <v>342414.89</v>
      </c>
      <c r="N123" s="71">
        <f t="shared" si="1"/>
        <v>358938.10000000003</v>
      </c>
    </row>
    <row r="124" spans="1:14" ht="12.75">
      <c r="A124" s="70">
        <f>+'01-2024'!A124</f>
        <v>113</v>
      </c>
      <c r="B124" s="21" t="str">
        <f>+'01-2024'!B124</f>
        <v>IPORA</v>
      </c>
      <c r="C124" s="25">
        <f>+IF(ISERROR(('01-2024'!C124+'02-2024'!C124+'03-2024'!C124+'04-2024'!C124+'05-2024'!C124+'06-2024'!C124+'07-2024'!C124+'08-2024'!C124+'09-2024'!C124+'10-2024'!C124+'11-2024'!C124+'12-2024'!C124)/COUNTA('01-2024'!C124,'02-2024'!C124,'03-2024'!C124,'04-2024'!C124,'05-2024'!C124,'06-2024'!C124,'07-2024'!C124,'08-2024'!C124,'09-2024'!C124,'10-2024'!C124,'11-2024'!C124,'12-2024'!C124)),"",('01-2024'!C124+'02-2024'!C124+'03-2024'!C124+'04-2024'!C124+'05-2024'!C124+'06-2024'!C124+'07-2024'!C124+'08-2024'!C124+'09-2024'!C124+'10-2024'!C124+'11-2024'!C124+'12-2024'!C124)/COUNTA('01-2024'!C124,'02-2024'!C124,'03-2024'!C124,'04-2024'!C124,'05-2024'!C124,'06-2024'!C124,'07-2024'!C124,'08-2024'!C124,'09-2024'!C124,'10-2024'!C124,'11-2024'!C124,'12-2024'!C124))</f>
        <v>0.2144709</v>
      </c>
      <c r="D124" s="22">
        <f>+'01-2024'!D124+'02-2024'!D124+'03-2024'!D124+'04-2024'!D124+'05-2024'!D124+'06-2024'!D124+'07-2024'!D124+'08-2024'!D124+'09-2024'!D124+'10-2024'!D124+'11-2024'!D124+'12-2024'!D124</f>
        <v>777456.7</v>
      </c>
      <c r="E124" s="22">
        <f>+'01-2024'!E124+'02-2024'!E124+'03-2024'!E124+'04-2024'!E124+'05-2024'!E124+'06-2024'!E124+'07-2024'!E124+'08-2024'!E124+'09-2024'!E124+'10-2024'!E124+'11-2024'!E124+'12-2024'!E124</f>
        <v>170444.91</v>
      </c>
      <c r="F124" s="22">
        <f>+'01-2024'!F124+'02-2024'!F124+'03-2024'!F124+'04-2024'!F124+'05-2024'!F124+'06-2024'!F124+'07-2024'!F124+'08-2024'!F124+'09-2024'!F124+'10-2024'!F124+'11-2024'!F124+'12-2024'!F124</f>
        <v>607011.79</v>
      </c>
      <c r="G124" s="22">
        <f>+'01-2024'!G124+'02-2024'!G124+'03-2024'!G124+'04-2024'!G124+'05-2024'!G124+'06-2024'!G124+'07-2024'!G124+'08-2024'!G124+'09-2024'!G124+'10-2024'!G124+'11-2024'!G124+'12-2024'!G124</f>
        <v>6633.41</v>
      </c>
      <c r="H124" s="22">
        <f>+'01-2024'!H124+'02-2024'!H124+'03-2024'!H124+'04-2024'!H124+'05-2024'!H124+'06-2024'!H124+'07-2024'!H124+'08-2024'!H124+'09-2024'!H124+'10-2024'!H124+'11-2024'!H124+'12-2024'!H124</f>
        <v>1326.68</v>
      </c>
      <c r="I124" s="22">
        <f>+'01-2024'!I124+'02-2024'!I124+'03-2024'!I124+'04-2024'!I124+'05-2024'!I124+'06-2024'!I124+'07-2024'!I124+'08-2024'!I124+'09-2024'!I124+'10-2024'!I124+'11-2024'!I124+'12-2024'!I124</f>
        <v>53.07</v>
      </c>
      <c r="J124" s="22">
        <f>+'01-2024'!J124+'02-2024'!J124+'03-2024'!J124+'04-2024'!J124+'05-2024'!J124+'06-2024'!J124+'07-2024'!J124+'08-2024'!J124+'09-2024'!J124+'10-2024'!J124+'11-2024'!J124+'12-2024'!J124</f>
        <v>5253.66</v>
      </c>
      <c r="K124" s="22">
        <f>+'01-2024'!K124+'02-2024'!K124+'03-2024'!K124+'04-2024'!K124+'05-2024'!K124+'06-2024'!K124+'07-2024'!K124+'08-2024'!K124+'09-2024'!K124+'10-2024'!K124+'11-2024'!K124+'12-2024'!K124</f>
        <v>1208618.94</v>
      </c>
      <c r="L124" s="22">
        <f>+'01-2024'!L124+'02-2024'!L124+'03-2024'!L124+'04-2024'!L124+'05-2024'!L124+'06-2024'!L124+'07-2024'!L124+'08-2024'!L124+'09-2024'!L124+'10-2024'!L124+'11-2024'!L124+'12-2024'!L124</f>
        <v>241723.74</v>
      </c>
      <c r="M124" s="22">
        <f>+'01-2024'!M124+'02-2024'!M124+'03-2024'!M124+'04-2024'!M124+'05-2024'!M124+'06-2024'!M124+'07-2024'!M124+'08-2024'!M124+'09-2024'!M124+'10-2024'!M124+'11-2024'!M124+'12-2024'!M124</f>
        <v>966895.2</v>
      </c>
      <c r="N124" s="71">
        <f t="shared" si="1"/>
        <v>1579160.65</v>
      </c>
    </row>
    <row r="125" spans="1:14" ht="12.75">
      <c r="A125" s="70">
        <f>+'01-2024'!A125</f>
        <v>114</v>
      </c>
      <c r="B125" s="21" t="str">
        <f>+'01-2024'!B125</f>
        <v>ISRAELANDIA</v>
      </c>
      <c r="C125" s="25">
        <f>+IF(ISERROR(('01-2024'!C125+'02-2024'!C125+'03-2024'!C125+'04-2024'!C125+'05-2024'!C125+'06-2024'!C125+'07-2024'!C125+'08-2024'!C125+'09-2024'!C125+'10-2024'!C125+'11-2024'!C125+'12-2024'!C125)/COUNTA('01-2024'!C125,'02-2024'!C125,'03-2024'!C125,'04-2024'!C125,'05-2024'!C125,'06-2024'!C125,'07-2024'!C125,'08-2024'!C125,'09-2024'!C125,'10-2024'!C125,'11-2024'!C125,'12-2024'!C125)),"",('01-2024'!C125+'02-2024'!C125+'03-2024'!C125+'04-2024'!C125+'05-2024'!C125+'06-2024'!C125+'07-2024'!C125+'08-2024'!C125+'09-2024'!C125+'10-2024'!C125+'11-2024'!C125+'12-2024'!C125)/COUNTA('01-2024'!C125,'02-2024'!C125,'03-2024'!C125,'04-2024'!C125,'05-2024'!C125,'06-2024'!C125,'07-2024'!C125,'08-2024'!C125,'09-2024'!C125,'10-2024'!C125,'11-2024'!C125,'12-2024'!C125))</f>
        <v>0.0825305</v>
      </c>
      <c r="D125" s="22">
        <f>+'01-2024'!D125+'02-2024'!D125+'03-2024'!D125+'04-2024'!D125+'05-2024'!D125+'06-2024'!D125+'07-2024'!D125+'08-2024'!D125+'09-2024'!D125+'10-2024'!D125+'11-2024'!D125+'12-2024'!D125</f>
        <v>30829.92</v>
      </c>
      <c r="E125" s="22">
        <f>+'01-2024'!E125+'02-2024'!E125+'03-2024'!E125+'04-2024'!E125+'05-2024'!E125+'06-2024'!E125+'07-2024'!E125+'08-2024'!E125+'09-2024'!E125+'10-2024'!E125+'11-2024'!E125+'12-2024'!E125</f>
        <v>7105.24</v>
      </c>
      <c r="F125" s="22">
        <f>+'01-2024'!F125+'02-2024'!F125+'03-2024'!F125+'04-2024'!F125+'05-2024'!F125+'06-2024'!F125+'07-2024'!F125+'08-2024'!F125+'09-2024'!F125+'10-2024'!F125+'11-2024'!F125+'12-2024'!F125</f>
        <v>23724.68</v>
      </c>
      <c r="G125" s="22">
        <f>+'01-2024'!G125+'02-2024'!G125+'03-2024'!G125+'04-2024'!G125+'05-2024'!G125+'06-2024'!G125+'07-2024'!G125+'08-2024'!G125+'09-2024'!G125+'10-2024'!G125+'11-2024'!G125+'12-2024'!G125</f>
        <v>2552.6</v>
      </c>
      <c r="H125" s="22">
        <f>+'01-2024'!H125+'02-2024'!H125+'03-2024'!H125+'04-2024'!H125+'05-2024'!H125+'06-2024'!H125+'07-2024'!H125+'08-2024'!H125+'09-2024'!H125+'10-2024'!H125+'11-2024'!H125+'12-2024'!H125</f>
        <v>510.52</v>
      </c>
      <c r="I125" s="22">
        <f>+'01-2024'!I125+'02-2024'!I125+'03-2024'!I125+'04-2024'!I125+'05-2024'!I125+'06-2024'!I125+'07-2024'!I125+'08-2024'!I125+'09-2024'!I125+'10-2024'!I125+'11-2024'!I125+'12-2024'!I125</f>
        <v>20.42</v>
      </c>
      <c r="J125" s="22">
        <f>+'01-2024'!J125+'02-2024'!J125+'03-2024'!J125+'04-2024'!J125+'05-2024'!J125+'06-2024'!J125+'07-2024'!J125+'08-2024'!J125+'09-2024'!J125+'10-2024'!J125+'11-2024'!J125+'12-2024'!J125</f>
        <v>2021.66</v>
      </c>
      <c r="K125" s="22">
        <f>+'01-2024'!K125+'02-2024'!K125+'03-2024'!K125+'04-2024'!K125+'05-2024'!K125+'06-2024'!K125+'07-2024'!K125+'08-2024'!K125+'09-2024'!K125+'10-2024'!K125+'11-2024'!K125+'12-2024'!K125</f>
        <v>464582.52</v>
      </c>
      <c r="L125" s="22">
        <f>+'01-2024'!L125+'02-2024'!L125+'03-2024'!L125+'04-2024'!L125+'05-2024'!L125+'06-2024'!L125+'07-2024'!L125+'08-2024'!L125+'09-2024'!L125+'10-2024'!L125+'11-2024'!L125+'12-2024'!L125</f>
        <v>92916.5</v>
      </c>
      <c r="M125" s="22">
        <f>+'01-2024'!M125+'02-2024'!M125+'03-2024'!M125+'04-2024'!M125+'05-2024'!M125+'06-2024'!M125+'07-2024'!M125+'08-2024'!M125+'09-2024'!M125+'10-2024'!M125+'11-2024'!M125+'12-2024'!M125</f>
        <v>371666.02</v>
      </c>
      <c r="N125" s="71">
        <f t="shared" si="1"/>
        <v>397412.36000000004</v>
      </c>
    </row>
    <row r="126" spans="1:14" ht="12.75">
      <c r="A126" s="70">
        <f>+'01-2024'!A126</f>
        <v>115</v>
      </c>
      <c r="B126" s="21" t="str">
        <f>+'01-2024'!B126</f>
        <v>ITABERAI</v>
      </c>
      <c r="C126" s="25">
        <f>+IF(ISERROR(('01-2024'!C126+'02-2024'!C126+'03-2024'!C126+'04-2024'!C126+'05-2024'!C126+'06-2024'!C126+'07-2024'!C126+'08-2024'!C126+'09-2024'!C126+'10-2024'!C126+'11-2024'!C126+'12-2024'!C126)/COUNTA('01-2024'!C126,'02-2024'!C126,'03-2024'!C126,'04-2024'!C126,'05-2024'!C126,'06-2024'!C126,'07-2024'!C126,'08-2024'!C126,'09-2024'!C126,'10-2024'!C126,'11-2024'!C126,'12-2024'!C126)),"",('01-2024'!C126+'02-2024'!C126+'03-2024'!C126+'04-2024'!C126+'05-2024'!C126+'06-2024'!C126+'07-2024'!C126+'08-2024'!C126+'09-2024'!C126+'10-2024'!C126+'11-2024'!C126+'12-2024'!C126)/COUNTA('01-2024'!C126,'02-2024'!C126,'03-2024'!C126,'04-2024'!C126,'05-2024'!C126,'06-2024'!C126,'07-2024'!C126,'08-2024'!C126,'09-2024'!C126,'10-2024'!C126,'11-2024'!C126,'12-2024'!C126))</f>
        <v>0.725313</v>
      </c>
      <c r="D126" s="22">
        <f>+'01-2024'!D126+'02-2024'!D126+'03-2024'!D126+'04-2024'!D126+'05-2024'!D126+'06-2024'!D126+'07-2024'!D126+'08-2024'!D126+'09-2024'!D126+'10-2024'!D126+'11-2024'!D126+'12-2024'!D126</f>
        <v>876096.3</v>
      </c>
      <c r="E126" s="22">
        <f>+'01-2024'!E126+'02-2024'!E126+'03-2024'!E126+'04-2024'!E126+'05-2024'!E126+'06-2024'!E126+'07-2024'!E126+'08-2024'!E126+'09-2024'!E126+'10-2024'!E126+'11-2024'!E126+'12-2024'!E126</f>
        <v>185715.14</v>
      </c>
      <c r="F126" s="22">
        <f>+'01-2024'!F126+'02-2024'!F126+'03-2024'!F126+'04-2024'!F126+'05-2024'!F126+'06-2024'!F126+'07-2024'!F126+'08-2024'!F126+'09-2024'!F126+'10-2024'!F126+'11-2024'!F126+'12-2024'!F126</f>
        <v>690381.16</v>
      </c>
      <c r="G126" s="22">
        <f>+'01-2024'!G126+'02-2024'!G126+'03-2024'!G126+'04-2024'!G126+'05-2024'!G126+'06-2024'!G126+'07-2024'!G126+'08-2024'!G126+'09-2024'!G126+'10-2024'!G126+'11-2024'!G126+'12-2024'!G126</f>
        <v>22433.34</v>
      </c>
      <c r="H126" s="22">
        <f>+'01-2024'!H126+'02-2024'!H126+'03-2024'!H126+'04-2024'!H126+'05-2024'!H126+'06-2024'!H126+'07-2024'!H126+'08-2024'!H126+'09-2024'!H126+'10-2024'!H126+'11-2024'!H126+'12-2024'!H126</f>
        <v>4486.67</v>
      </c>
      <c r="I126" s="22">
        <f>+'01-2024'!I126+'02-2024'!I126+'03-2024'!I126+'04-2024'!I126+'05-2024'!I126+'06-2024'!I126+'07-2024'!I126+'08-2024'!I126+'09-2024'!I126+'10-2024'!I126+'11-2024'!I126+'12-2024'!I126</f>
        <v>179.47</v>
      </c>
      <c r="J126" s="22">
        <f>+'01-2024'!J126+'02-2024'!J126+'03-2024'!J126+'04-2024'!J126+'05-2024'!J126+'06-2024'!J126+'07-2024'!J126+'08-2024'!J126+'09-2024'!J126+'10-2024'!J126+'11-2024'!J126+'12-2024'!J126</f>
        <v>17767.2</v>
      </c>
      <c r="K126" s="22">
        <f>+'01-2024'!K126+'02-2024'!K126+'03-2024'!K126+'04-2024'!K126+'05-2024'!K126+'06-2024'!K126+'07-2024'!K126+'08-2024'!K126+'09-2024'!K126+'10-2024'!K126+'11-2024'!K126+'12-2024'!K126</f>
        <v>4127209.17</v>
      </c>
      <c r="L126" s="22">
        <f>+'01-2024'!L126+'02-2024'!L126+'03-2024'!L126+'04-2024'!L126+'05-2024'!L126+'06-2024'!L126+'07-2024'!L126+'08-2024'!L126+'09-2024'!L126+'10-2024'!L126+'11-2024'!L126+'12-2024'!L126</f>
        <v>825441.83</v>
      </c>
      <c r="M126" s="22">
        <f>+'01-2024'!M126+'02-2024'!M126+'03-2024'!M126+'04-2024'!M126+'05-2024'!M126+'06-2024'!M126+'07-2024'!M126+'08-2024'!M126+'09-2024'!M126+'10-2024'!M126+'11-2024'!M126+'12-2024'!M126</f>
        <v>3301767.34</v>
      </c>
      <c r="N126" s="71">
        <f t="shared" si="1"/>
        <v>4009915.6999999997</v>
      </c>
    </row>
    <row r="127" spans="1:14" ht="12.75">
      <c r="A127" s="70">
        <f>+'01-2024'!A127</f>
        <v>116</v>
      </c>
      <c r="B127" s="21" t="str">
        <f>+'01-2024'!B127</f>
        <v>ITAGUARI</v>
      </c>
      <c r="C127" s="25">
        <f>+IF(ISERROR(('01-2024'!C127+'02-2024'!C127+'03-2024'!C127+'04-2024'!C127+'05-2024'!C127+'06-2024'!C127+'07-2024'!C127+'08-2024'!C127+'09-2024'!C127+'10-2024'!C127+'11-2024'!C127+'12-2024'!C127)/COUNTA('01-2024'!C127,'02-2024'!C127,'03-2024'!C127,'04-2024'!C127,'05-2024'!C127,'06-2024'!C127,'07-2024'!C127,'08-2024'!C127,'09-2024'!C127,'10-2024'!C127,'11-2024'!C127,'12-2024'!C127)),"",('01-2024'!C127+'02-2024'!C127+'03-2024'!C127+'04-2024'!C127+'05-2024'!C127+'06-2024'!C127+'07-2024'!C127+'08-2024'!C127+'09-2024'!C127+'10-2024'!C127+'11-2024'!C127+'12-2024'!C127)/COUNTA('01-2024'!C127,'02-2024'!C127,'03-2024'!C127,'04-2024'!C127,'05-2024'!C127,'06-2024'!C127,'07-2024'!C127,'08-2024'!C127,'09-2024'!C127,'10-2024'!C127,'11-2024'!C127,'12-2024'!C127))</f>
        <v>0.0838449</v>
      </c>
      <c r="D127" s="22">
        <f>+'01-2024'!D127+'02-2024'!D127+'03-2024'!D127+'04-2024'!D127+'05-2024'!D127+'06-2024'!D127+'07-2024'!D127+'08-2024'!D127+'09-2024'!D127+'10-2024'!D127+'11-2024'!D127+'12-2024'!D127</f>
        <v>52852.51</v>
      </c>
      <c r="E127" s="22">
        <f>+'01-2024'!E127+'02-2024'!E127+'03-2024'!E127+'04-2024'!E127+'05-2024'!E127+'06-2024'!E127+'07-2024'!E127+'08-2024'!E127+'09-2024'!E127+'10-2024'!E127+'11-2024'!E127+'12-2024'!E127</f>
        <v>10965.55</v>
      </c>
      <c r="F127" s="22">
        <f>+'01-2024'!F127+'02-2024'!F127+'03-2024'!F127+'04-2024'!F127+'05-2024'!F127+'06-2024'!F127+'07-2024'!F127+'08-2024'!F127+'09-2024'!F127+'10-2024'!F127+'11-2024'!F127+'12-2024'!F127</f>
        <v>41886.96</v>
      </c>
      <c r="G127" s="22">
        <f>+'01-2024'!G127+'02-2024'!G127+'03-2024'!G127+'04-2024'!G127+'05-2024'!G127+'06-2024'!G127+'07-2024'!G127+'08-2024'!G127+'09-2024'!G127+'10-2024'!G127+'11-2024'!G127+'12-2024'!G127</f>
        <v>2593.25</v>
      </c>
      <c r="H127" s="22">
        <f>+'01-2024'!H127+'02-2024'!H127+'03-2024'!H127+'04-2024'!H127+'05-2024'!H127+'06-2024'!H127+'07-2024'!H127+'08-2024'!H127+'09-2024'!H127+'10-2024'!H127+'11-2024'!H127+'12-2024'!H127</f>
        <v>518.65</v>
      </c>
      <c r="I127" s="22">
        <f>+'01-2024'!I127+'02-2024'!I127+'03-2024'!I127+'04-2024'!I127+'05-2024'!I127+'06-2024'!I127+'07-2024'!I127+'08-2024'!I127+'09-2024'!I127+'10-2024'!I127+'11-2024'!I127+'12-2024'!I127</f>
        <v>20.75</v>
      </c>
      <c r="J127" s="22">
        <f>+'01-2024'!J127+'02-2024'!J127+'03-2024'!J127+'04-2024'!J127+'05-2024'!J127+'06-2024'!J127+'07-2024'!J127+'08-2024'!J127+'09-2024'!J127+'10-2024'!J127+'11-2024'!J127+'12-2024'!J127</f>
        <v>2053.85</v>
      </c>
      <c r="K127" s="22">
        <f>+'01-2024'!K127+'02-2024'!K127+'03-2024'!K127+'04-2024'!K127+'05-2024'!K127+'06-2024'!K127+'07-2024'!K127+'08-2024'!K127+'09-2024'!K127+'10-2024'!K127+'11-2024'!K127+'12-2024'!K127</f>
        <v>459632.23</v>
      </c>
      <c r="L127" s="22">
        <f>+'01-2024'!L127+'02-2024'!L127+'03-2024'!L127+'04-2024'!L127+'05-2024'!L127+'06-2024'!L127+'07-2024'!L127+'08-2024'!L127+'09-2024'!L127+'10-2024'!L127+'11-2024'!L127+'12-2024'!L127</f>
        <v>91926.5</v>
      </c>
      <c r="M127" s="22">
        <f>+'01-2024'!M127+'02-2024'!M127+'03-2024'!M127+'04-2024'!M127+'05-2024'!M127+'06-2024'!M127+'07-2024'!M127+'08-2024'!M127+'09-2024'!M127+'10-2024'!M127+'11-2024'!M127+'12-2024'!M127</f>
        <v>367705.73</v>
      </c>
      <c r="N127" s="71">
        <f t="shared" si="1"/>
        <v>411646.54</v>
      </c>
    </row>
    <row r="128" spans="1:14" ht="12.75">
      <c r="A128" s="70">
        <f>+'01-2024'!A128</f>
        <v>117</v>
      </c>
      <c r="B128" s="21" t="str">
        <f>+'01-2024'!B128</f>
        <v>ITAGUARU</v>
      </c>
      <c r="C128" s="25">
        <f>+IF(ISERROR(('01-2024'!C128+'02-2024'!C128+'03-2024'!C128+'04-2024'!C128+'05-2024'!C128+'06-2024'!C128+'07-2024'!C128+'08-2024'!C128+'09-2024'!C128+'10-2024'!C128+'11-2024'!C128+'12-2024'!C128)/COUNTA('01-2024'!C128,'02-2024'!C128,'03-2024'!C128,'04-2024'!C128,'05-2024'!C128,'06-2024'!C128,'07-2024'!C128,'08-2024'!C128,'09-2024'!C128,'10-2024'!C128,'11-2024'!C128,'12-2024'!C128)),"",('01-2024'!C128+'02-2024'!C128+'03-2024'!C128+'04-2024'!C128+'05-2024'!C128+'06-2024'!C128+'07-2024'!C128+'08-2024'!C128+'09-2024'!C128+'10-2024'!C128+'11-2024'!C128+'12-2024'!C128)/COUNTA('01-2024'!C128,'02-2024'!C128,'03-2024'!C128,'04-2024'!C128,'05-2024'!C128,'06-2024'!C128,'07-2024'!C128,'08-2024'!C128,'09-2024'!C128,'10-2024'!C128,'11-2024'!C128,'12-2024'!C128))</f>
        <v>0.0829077</v>
      </c>
      <c r="D128" s="22">
        <f>+'01-2024'!D128+'02-2024'!D128+'03-2024'!D128+'04-2024'!D128+'05-2024'!D128+'06-2024'!D128+'07-2024'!D128+'08-2024'!D128+'09-2024'!D128+'10-2024'!D128+'11-2024'!D128+'12-2024'!D128</f>
        <v>67234.55</v>
      </c>
      <c r="E128" s="22">
        <f>+'01-2024'!E128+'02-2024'!E128+'03-2024'!E128+'04-2024'!E128+'05-2024'!E128+'06-2024'!E128+'07-2024'!E128+'08-2024'!E128+'09-2024'!E128+'10-2024'!E128+'11-2024'!E128+'12-2024'!E128</f>
        <v>14146.95</v>
      </c>
      <c r="F128" s="22">
        <f>+'01-2024'!F128+'02-2024'!F128+'03-2024'!F128+'04-2024'!F128+'05-2024'!F128+'06-2024'!F128+'07-2024'!F128+'08-2024'!F128+'09-2024'!F128+'10-2024'!F128+'11-2024'!F128+'12-2024'!F128</f>
        <v>53087.6</v>
      </c>
      <c r="G128" s="22">
        <f>+'01-2024'!G128+'02-2024'!G128+'03-2024'!G128+'04-2024'!G128+'05-2024'!G128+'06-2024'!G128+'07-2024'!G128+'08-2024'!G128+'09-2024'!G128+'10-2024'!G128+'11-2024'!G128+'12-2024'!G128</f>
        <v>2564.26</v>
      </c>
      <c r="H128" s="22">
        <f>+'01-2024'!H128+'02-2024'!H128+'03-2024'!H128+'04-2024'!H128+'05-2024'!H128+'06-2024'!H128+'07-2024'!H128+'08-2024'!H128+'09-2024'!H128+'10-2024'!H128+'11-2024'!H128+'12-2024'!H128</f>
        <v>512.85</v>
      </c>
      <c r="I128" s="22">
        <f>+'01-2024'!I128+'02-2024'!I128+'03-2024'!I128+'04-2024'!I128+'05-2024'!I128+'06-2024'!I128+'07-2024'!I128+'08-2024'!I128+'09-2024'!I128+'10-2024'!I128+'11-2024'!I128+'12-2024'!I128</f>
        <v>20.51</v>
      </c>
      <c r="J128" s="22">
        <f>+'01-2024'!J128+'02-2024'!J128+'03-2024'!J128+'04-2024'!J128+'05-2024'!J128+'06-2024'!J128+'07-2024'!J128+'08-2024'!J128+'09-2024'!J128+'10-2024'!J128+'11-2024'!J128+'12-2024'!J128</f>
        <v>2030.9</v>
      </c>
      <c r="K128" s="22">
        <f>+'01-2024'!K128+'02-2024'!K128+'03-2024'!K128+'04-2024'!K128+'05-2024'!K128+'06-2024'!K128+'07-2024'!K128+'08-2024'!K128+'09-2024'!K128+'10-2024'!K128+'11-2024'!K128+'12-2024'!K128</f>
        <v>465975.29</v>
      </c>
      <c r="L128" s="22">
        <f>+'01-2024'!L128+'02-2024'!L128+'03-2024'!L128+'04-2024'!L128+'05-2024'!L128+'06-2024'!L128+'07-2024'!L128+'08-2024'!L128+'09-2024'!L128+'10-2024'!L128+'11-2024'!L128+'12-2024'!L128</f>
        <v>93194.98</v>
      </c>
      <c r="M128" s="22">
        <f>+'01-2024'!M128+'02-2024'!M128+'03-2024'!M128+'04-2024'!M128+'05-2024'!M128+'06-2024'!M128+'07-2024'!M128+'08-2024'!M128+'09-2024'!M128+'10-2024'!M128+'11-2024'!M128+'12-2024'!M128</f>
        <v>372780.31</v>
      </c>
      <c r="N128" s="71">
        <f t="shared" si="1"/>
        <v>427898.81</v>
      </c>
    </row>
    <row r="129" spans="1:14" ht="12.75">
      <c r="A129" s="70">
        <f>+'01-2024'!A129</f>
        <v>118</v>
      </c>
      <c r="B129" s="21" t="str">
        <f>+'01-2024'!B129</f>
        <v>ITAJA</v>
      </c>
      <c r="C129" s="25">
        <f>+IF(ISERROR(('01-2024'!C129+'02-2024'!C129+'03-2024'!C129+'04-2024'!C129+'05-2024'!C129+'06-2024'!C129+'07-2024'!C129+'08-2024'!C129+'09-2024'!C129+'10-2024'!C129+'11-2024'!C129+'12-2024'!C129)/COUNTA('01-2024'!C129,'02-2024'!C129,'03-2024'!C129,'04-2024'!C129,'05-2024'!C129,'06-2024'!C129,'07-2024'!C129,'08-2024'!C129,'09-2024'!C129,'10-2024'!C129,'11-2024'!C129,'12-2024'!C129)),"",('01-2024'!C129+'02-2024'!C129+'03-2024'!C129+'04-2024'!C129+'05-2024'!C129+'06-2024'!C129+'07-2024'!C129+'08-2024'!C129+'09-2024'!C129+'10-2024'!C129+'11-2024'!C129+'12-2024'!C129)/COUNTA('01-2024'!C129,'02-2024'!C129,'03-2024'!C129,'04-2024'!C129,'05-2024'!C129,'06-2024'!C129,'07-2024'!C129,'08-2024'!C129,'09-2024'!C129,'10-2024'!C129,'11-2024'!C129,'12-2024'!C129))</f>
        <v>0.1257425</v>
      </c>
      <c r="D129" s="22">
        <f>+'01-2024'!D129+'02-2024'!D129+'03-2024'!D129+'04-2024'!D129+'05-2024'!D129+'06-2024'!D129+'07-2024'!D129+'08-2024'!D129+'09-2024'!D129+'10-2024'!D129+'11-2024'!D129+'12-2024'!D129</f>
        <v>101007.65</v>
      </c>
      <c r="E129" s="22">
        <f>+'01-2024'!E129+'02-2024'!E129+'03-2024'!E129+'04-2024'!E129+'05-2024'!E129+'06-2024'!E129+'07-2024'!E129+'08-2024'!E129+'09-2024'!E129+'10-2024'!E129+'11-2024'!E129+'12-2024'!E129</f>
        <v>20749.63</v>
      </c>
      <c r="F129" s="22">
        <f>+'01-2024'!F129+'02-2024'!F129+'03-2024'!F129+'04-2024'!F129+'05-2024'!F129+'06-2024'!F129+'07-2024'!F129+'08-2024'!F129+'09-2024'!F129+'10-2024'!F129+'11-2024'!F129+'12-2024'!F129</f>
        <v>80258.02</v>
      </c>
      <c r="G129" s="22">
        <f>+'01-2024'!G129+'02-2024'!G129+'03-2024'!G129+'04-2024'!G129+'05-2024'!G129+'06-2024'!G129+'07-2024'!G129+'08-2024'!G129+'09-2024'!G129+'10-2024'!G129+'11-2024'!G129+'12-2024'!G129</f>
        <v>3889.11</v>
      </c>
      <c r="H129" s="22">
        <f>+'01-2024'!H129+'02-2024'!H129+'03-2024'!H129+'04-2024'!H129+'05-2024'!H129+'06-2024'!H129+'07-2024'!H129+'08-2024'!H129+'09-2024'!H129+'10-2024'!H129+'11-2024'!H129+'12-2024'!H129</f>
        <v>777.82</v>
      </c>
      <c r="I129" s="22">
        <f>+'01-2024'!I129+'02-2024'!I129+'03-2024'!I129+'04-2024'!I129+'05-2024'!I129+'06-2024'!I129+'07-2024'!I129+'08-2024'!I129+'09-2024'!I129+'10-2024'!I129+'11-2024'!I129+'12-2024'!I129</f>
        <v>31.11</v>
      </c>
      <c r="J129" s="22">
        <f>+'01-2024'!J129+'02-2024'!J129+'03-2024'!J129+'04-2024'!J129+'05-2024'!J129+'06-2024'!J129+'07-2024'!J129+'08-2024'!J129+'09-2024'!J129+'10-2024'!J129+'11-2024'!J129+'12-2024'!J129</f>
        <v>3080.18</v>
      </c>
      <c r="K129" s="22">
        <f>+'01-2024'!K129+'02-2024'!K129+'03-2024'!K129+'04-2024'!K129+'05-2024'!K129+'06-2024'!K129+'07-2024'!K129+'08-2024'!K129+'09-2024'!K129+'10-2024'!K129+'11-2024'!K129+'12-2024'!K129</f>
        <v>715514.5</v>
      </c>
      <c r="L129" s="22">
        <f>+'01-2024'!L129+'02-2024'!L129+'03-2024'!L129+'04-2024'!L129+'05-2024'!L129+'06-2024'!L129+'07-2024'!L129+'08-2024'!L129+'09-2024'!L129+'10-2024'!L129+'11-2024'!L129+'12-2024'!L129</f>
        <v>143102.9</v>
      </c>
      <c r="M129" s="22">
        <f>+'01-2024'!M129+'02-2024'!M129+'03-2024'!M129+'04-2024'!M129+'05-2024'!M129+'06-2024'!M129+'07-2024'!M129+'08-2024'!M129+'09-2024'!M129+'10-2024'!M129+'11-2024'!M129+'12-2024'!M129</f>
        <v>572411.6</v>
      </c>
      <c r="N129" s="71">
        <f t="shared" si="1"/>
        <v>655749.7999999999</v>
      </c>
    </row>
    <row r="130" spans="1:14" ht="12.75">
      <c r="A130" s="70">
        <f>+'01-2024'!A130</f>
        <v>119</v>
      </c>
      <c r="B130" s="21" t="str">
        <f>+'01-2024'!B130</f>
        <v>ITAPACI</v>
      </c>
      <c r="C130" s="25">
        <f>+IF(ISERROR(('01-2024'!C130+'02-2024'!C130+'03-2024'!C130+'04-2024'!C130+'05-2024'!C130+'06-2024'!C130+'07-2024'!C130+'08-2024'!C130+'09-2024'!C130+'10-2024'!C130+'11-2024'!C130+'12-2024'!C130)/COUNTA('01-2024'!C130,'02-2024'!C130,'03-2024'!C130,'04-2024'!C130,'05-2024'!C130,'06-2024'!C130,'07-2024'!C130,'08-2024'!C130,'09-2024'!C130,'10-2024'!C130,'11-2024'!C130,'12-2024'!C130)),"",('01-2024'!C130+'02-2024'!C130+'03-2024'!C130+'04-2024'!C130+'05-2024'!C130+'06-2024'!C130+'07-2024'!C130+'08-2024'!C130+'09-2024'!C130+'10-2024'!C130+'11-2024'!C130+'12-2024'!C130)/COUNTA('01-2024'!C130,'02-2024'!C130,'03-2024'!C130,'04-2024'!C130,'05-2024'!C130,'06-2024'!C130,'07-2024'!C130,'08-2024'!C130,'09-2024'!C130,'10-2024'!C130,'11-2024'!C130,'12-2024'!C130))</f>
        <v>0.2548622</v>
      </c>
      <c r="D130" s="22">
        <f>+'01-2024'!D130+'02-2024'!D130+'03-2024'!D130+'04-2024'!D130+'05-2024'!D130+'06-2024'!D130+'07-2024'!D130+'08-2024'!D130+'09-2024'!D130+'10-2024'!D130+'11-2024'!D130+'12-2024'!D130</f>
        <v>267046.15</v>
      </c>
      <c r="E130" s="22">
        <f>+'01-2024'!E130+'02-2024'!E130+'03-2024'!E130+'04-2024'!E130+'05-2024'!E130+'06-2024'!E130+'07-2024'!E130+'08-2024'!E130+'09-2024'!E130+'10-2024'!E130+'11-2024'!E130+'12-2024'!E130</f>
        <v>56484.46</v>
      </c>
      <c r="F130" s="22">
        <f>+'01-2024'!F130+'02-2024'!F130+'03-2024'!F130+'04-2024'!F130+'05-2024'!F130+'06-2024'!F130+'07-2024'!F130+'08-2024'!F130+'09-2024'!F130+'10-2024'!F130+'11-2024'!F130+'12-2024'!F130</f>
        <v>210561.69</v>
      </c>
      <c r="G130" s="22">
        <f>+'01-2024'!G130+'02-2024'!G130+'03-2024'!G130+'04-2024'!G130+'05-2024'!G130+'06-2024'!G130+'07-2024'!G130+'08-2024'!G130+'09-2024'!G130+'10-2024'!G130+'11-2024'!G130+'12-2024'!G130</f>
        <v>7882.68</v>
      </c>
      <c r="H130" s="22">
        <f>+'01-2024'!H130+'02-2024'!H130+'03-2024'!H130+'04-2024'!H130+'05-2024'!H130+'06-2024'!H130+'07-2024'!H130+'08-2024'!H130+'09-2024'!H130+'10-2024'!H130+'11-2024'!H130+'12-2024'!H130</f>
        <v>1576.54</v>
      </c>
      <c r="I130" s="22">
        <f>+'01-2024'!I130+'02-2024'!I130+'03-2024'!I130+'04-2024'!I130+'05-2024'!I130+'06-2024'!I130+'07-2024'!I130+'08-2024'!I130+'09-2024'!I130+'10-2024'!I130+'11-2024'!I130+'12-2024'!I130</f>
        <v>63.06</v>
      </c>
      <c r="J130" s="22">
        <f>+'01-2024'!J130+'02-2024'!J130+'03-2024'!J130+'04-2024'!J130+'05-2024'!J130+'06-2024'!J130+'07-2024'!J130+'08-2024'!J130+'09-2024'!J130+'10-2024'!J130+'11-2024'!J130+'12-2024'!J130</f>
        <v>6243.08</v>
      </c>
      <c r="K130" s="22">
        <f>+'01-2024'!K130+'02-2024'!K130+'03-2024'!K130+'04-2024'!K130+'05-2024'!K130+'06-2024'!K130+'07-2024'!K130+'08-2024'!K130+'09-2024'!K130+'10-2024'!K130+'11-2024'!K130+'12-2024'!K130</f>
        <v>1429509.74</v>
      </c>
      <c r="L130" s="22">
        <f>+'01-2024'!L130+'02-2024'!L130+'03-2024'!L130+'04-2024'!L130+'05-2024'!L130+'06-2024'!L130+'07-2024'!L130+'08-2024'!L130+'09-2024'!L130+'10-2024'!L130+'11-2024'!L130+'12-2024'!L130</f>
        <v>285901.9</v>
      </c>
      <c r="M130" s="22">
        <f>+'01-2024'!M130+'02-2024'!M130+'03-2024'!M130+'04-2024'!M130+'05-2024'!M130+'06-2024'!M130+'07-2024'!M130+'08-2024'!M130+'09-2024'!M130+'10-2024'!M130+'11-2024'!M130+'12-2024'!M130</f>
        <v>1143607.84</v>
      </c>
      <c r="N130" s="71">
        <f t="shared" si="1"/>
        <v>1360412.61</v>
      </c>
    </row>
    <row r="131" spans="1:14" ht="12.75">
      <c r="A131" s="70">
        <f>+'01-2024'!A131</f>
        <v>120</v>
      </c>
      <c r="B131" s="21" t="str">
        <f>+'01-2024'!B131</f>
        <v>ITAPIRAPUA</v>
      </c>
      <c r="C131" s="25">
        <f>+IF(ISERROR(('01-2024'!C131+'02-2024'!C131+'03-2024'!C131+'04-2024'!C131+'05-2024'!C131+'06-2024'!C131+'07-2024'!C131+'08-2024'!C131+'09-2024'!C131+'10-2024'!C131+'11-2024'!C131+'12-2024'!C131)/COUNTA('01-2024'!C131,'02-2024'!C131,'03-2024'!C131,'04-2024'!C131,'05-2024'!C131,'06-2024'!C131,'07-2024'!C131,'08-2024'!C131,'09-2024'!C131,'10-2024'!C131,'11-2024'!C131,'12-2024'!C131)),"",('01-2024'!C131+'02-2024'!C131+'03-2024'!C131+'04-2024'!C131+'05-2024'!C131+'06-2024'!C131+'07-2024'!C131+'08-2024'!C131+'09-2024'!C131+'10-2024'!C131+'11-2024'!C131+'12-2024'!C131)/COUNTA('01-2024'!C131,'02-2024'!C131,'03-2024'!C131,'04-2024'!C131,'05-2024'!C131,'06-2024'!C131,'07-2024'!C131,'08-2024'!C131,'09-2024'!C131,'10-2024'!C131,'11-2024'!C131,'12-2024'!C131))</f>
        <v>0.1669008</v>
      </c>
      <c r="D131" s="22">
        <f>+'01-2024'!D131+'02-2024'!D131+'03-2024'!D131+'04-2024'!D131+'05-2024'!D131+'06-2024'!D131+'07-2024'!D131+'08-2024'!D131+'09-2024'!D131+'10-2024'!D131+'11-2024'!D131+'12-2024'!D131</f>
        <v>109424.75</v>
      </c>
      <c r="E131" s="22">
        <f>+'01-2024'!E131+'02-2024'!E131+'03-2024'!E131+'04-2024'!E131+'05-2024'!E131+'06-2024'!E131+'07-2024'!E131+'08-2024'!E131+'09-2024'!E131+'10-2024'!E131+'11-2024'!E131+'12-2024'!E131</f>
        <v>21245.93</v>
      </c>
      <c r="F131" s="22">
        <f>+'01-2024'!F131+'02-2024'!F131+'03-2024'!F131+'04-2024'!F131+'05-2024'!F131+'06-2024'!F131+'07-2024'!F131+'08-2024'!F131+'09-2024'!F131+'10-2024'!F131+'11-2024'!F131+'12-2024'!F131</f>
        <v>88178.82</v>
      </c>
      <c r="G131" s="22">
        <f>+'01-2024'!G131+'02-2024'!G131+'03-2024'!G131+'04-2024'!G131+'05-2024'!G131+'06-2024'!G131+'07-2024'!G131+'08-2024'!G131+'09-2024'!G131+'10-2024'!G131+'11-2024'!G131+'12-2024'!G131</f>
        <v>5162.1</v>
      </c>
      <c r="H131" s="22">
        <f>+'01-2024'!H131+'02-2024'!H131+'03-2024'!H131+'04-2024'!H131+'05-2024'!H131+'06-2024'!H131+'07-2024'!H131+'08-2024'!H131+'09-2024'!H131+'10-2024'!H131+'11-2024'!H131+'12-2024'!H131</f>
        <v>1032.42</v>
      </c>
      <c r="I131" s="22">
        <f>+'01-2024'!I131+'02-2024'!I131+'03-2024'!I131+'04-2024'!I131+'05-2024'!I131+'06-2024'!I131+'07-2024'!I131+'08-2024'!I131+'09-2024'!I131+'10-2024'!I131+'11-2024'!I131+'12-2024'!I131</f>
        <v>41.3</v>
      </c>
      <c r="J131" s="22">
        <f>+'01-2024'!J131+'02-2024'!J131+'03-2024'!J131+'04-2024'!J131+'05-2024'!J131+'06-2024'!J131+'07-2024'!J131+'08-2024'!J131+'09-2024'!J131+'10-2024'!J131+'11-2024'!J131+'12-2024'!J131</f>
        <v>4088.38</v>
      </c>
      <c r="K131" s="22">
        <f>+'01-2024'!K131+'02-2024'!K131+'03-2024'!K131+'04-2024'!K131+'05-2024'!K131+'06-2024'!K131+'07-2024'!K131+'08-2024'!K131+'09-2024'!K131+'10-2024'!K131+'11-2024'!K131+'12-2024'!K131</f>
        <v>938603.84</v>
      </c>
      <c r="L131" s="22">
        <f>+'01-2024'!L131+'02-2024'!L131+'03-2024'!L131+'04-2024'!L131+'05-2024'!L131+'06-2024'!L131+'07-2024'!L131+'08-2024'!L131+'09-2024'!L131+'10-2024'!L131+'11-2024'!L131+'12-2024'!L131</f>
        <v>187720.86</v>
      </c>
      <c r="M131" s="22">
        <f>+'01-2024'!M131+'02-2024'!M131+'03-2024'!M131+'04-2024'!M131+'05-2024'!M131+'06-2024'!M131+'07-2024'!M131+'08-2024'!M131+'09-2024'!M131+'10-2024'!M131+'11-2024'!M131+'12-2024'!M131</f>
        <v>750882.98</v>
      </c>
      <c r="N131" s="71">
        <f t="shared" si="1"/>
        <v>843150.1799999999</v>
      </c>
    </row>
    <row r="132" spans="1:14" ht="12.75">
      <c r="A132" s="70">
        <f>+'01-2024'!A132</f>
        <v>121</v>
      </c>
      <c r="B132" s="21" t="str">
        <f>+'01-2024'!B132</f>
        <v>ITAPURANGA</v>
      </c>
      <c r="C132" s="25">
        <f>+IF(ISERROR(('01-2024'!C132+'02-2024'!C132+'03-2024'!C132+'04-2024'!C132+'05-2024'!C132+'06-2024'!C132+'07-2024'!C132+'08-2024'!C132+'09-2024'!C132+'10-2024'!C132+'11-2024'!C132+'12-2024'!C132)/COUNTA('01-2024'!C132,'02-2024'!C132,'03-2024'!C132,'04-2024'!C132,'05-2024'!C132,'06-2024'!C132,'07-2024'!C132,'08-2024'!C132,'09-2024'!C132,'10-2024'!C132,'11-2024'!C132,'12-2024'!C132)),"",('01-2024'!C132+'02-2024'!C132+'03-2024'!C132+'04-2024'!C132+'05-2024'!C132+'06-2024'!C132+'07-2024'!C132+'08-2024'!C132+'09-2024'!C132+'10-2024'!C132+'11-2024'!C132+'12-2024'!C132)/COUNTA('01-2024'!C132,'02-2024'!C132,'03-2024'!C132,'04-2024'!C132,'05-2024'!C132,'06-2024'!C132,'07-2024'!C132,'08-2024'!C132,'09-2024'!C132,'10-2024'!C132,'11-2024'!C132,'12-2024'!C132))</f>
        <v>0.1896952</v>
      </c>
      <c r="D132" s="22">
        <f>+'01-2024'!D132+'02-2024'!D132+'03-2024'!D132+'04-2024'!D132+'05-2024'!D132+'06-2024'!D132+'07-2024'!D132+'08-2024'!D132+'09-2024'!D132+'10-2024'!D132+'11-2024'!D132+'12-2024'!D132</f>
        <v>459796.63</v>
      </c>
      <c r="E132" s="22">
        <f>+'01-2024'!E132+'02-2024'!E132+'03-2024'!E132+'04-2024'!E132+'05-2024'!E132+'06-2024'!E132+'07-2024'!E132+'08-2024'!E132+'09-2024'!E132+'10-2024'!E132+'11-2024'!E132+'12-2024'!E132</f>
        <v>98237.21</v>
      </c>
      <c r="F132" s="22">
        <f>+'01-2024'!F132+'02-2024'!F132+'03-2024'!F132+'04-2024'!F132+'05-2024'!F132+'06-2024'!F132+'07-2024'!F132+'08-2024'!F132+'09-2024'!F132+'10-2024'!F132+'11-2024'!F132+'12-2024'!F132</f>
        <v>361559.42</v>
      </c>
      <c r="G132" s="22">
        <f>+'01-2024'!G132+'02-2024'!G132+'03-2024'!G132+'04-2024'!G132+'05-2024'!G132+'06-2024'!G132+'07-2024'!G132+'08-2024'!G132+'09-2024'!G132+'10-2024'!G132+'11-2024'!G132+'12-2024'!G132</f>
        <v>5867.13</v>
      </c>
      <c r="H132" s="22">
        <f>+'01-2024'!H132+'02-2024'!H132+'03-2024'!H132+'04-2024'!H132+'05-2024'!H132+'06-2024'!H132+'07-2024'!H132+'08-2024'!H132+'09-2024'!H132+'10-2024'!H132+'11-2024'!H132+'12-2024'!H132</f>
        <v>1173.43</v>
      </c>
      <c r="I132" s="22">
        <f>+'01-2024'!I132+'02-2024'!I132+'03-2024'!I132+'04-2024'!I132+'05-2024'!I132+'06-2024'!I132+'07-2024'!I132+'08-2024'!I132+'09-2024'!I132+'10-2024'!I132+'11-2024'!I132+'12-2024'!I132</f>
        <v>46.94</v>
      </c>
      <c r="J132" s="22">
        <f>+'01-2024'!J132+'02-2024'!J132+'03-2024'!J132+'04-2024'!J132+'05-2024'!J132+'06-2024'!J132+'07-2024'!J132+'08-2024'!J132+'09-2024'!J132+'10-2024'!J132+'11-2024'!J132+'12-2024'!J132</f>
        <v>4646.76</v>
      </c>
      <c r="K132" s="22">
        <f>+'01-2024'!K132+'02-2024'!K132+'03-2024'!K132+'04-2024'!K132+'05-2024'!K132+'06-2024'!K132+'07-2024'!K132+'08-2024'!K132+'09-2024'!K132+'10-2024'!K132+'11-2024'!K132+'12-2024'!K132</f>
        <v>1067880.42</v>
      </c>
      <c r="L132" s="22">
        <f>+'01-2024'!L132+'02-2024'!L132+'03-2024'!L132+'04-2024'!L132+'05-2024'!L132+'06-2024'!L132+'07-2024'!L132+'08-2024'!L132+'09-2024'!L132+'10-2024'!L132+'11-2024'!L132+'12-2024'!L132</f>
        <v>213576.04</v>
      </c>
      <c r="M132" s="22">
        <f>+'01-2024'!M132+'02-2024'!M132+'03-2024'!M132+'04-2024'!M132+'05-2024'!M132+'06-2024'!M132+'07-2024'!M132+'08-2024'!M132+'09-2024'!M132+'10-2024'!M132+'11-2024'!M132+'12-2024'!M132</f>
        <v>854304.38</v>
      </c>
      <c r="N132" s="71">
        <f t="shared" si="1"/>
        <v>1220510.56</v>
      </c>
    </row>
    <row r="133" spans="1:14" ht="12.75">
      <c r="A133" s="70">
        <f>+'01-2024'!A133</f>
        <v>122</v>
      </c>
      <c r="B133" s="21" t="str">
        <f>+'01-2024'!B133</f>
        <v>ITARUMA</v>
      </c>
      <c r="C133" s="25">
        <f>+IF(ISERROR(('01-2024'!C133+'02-2024'!C133+'03-2024'!C133+'04-2024'!C133+'05-2024'!C133+'06-2024'!C133+'07-2024'!C133+'08-2024'!C133+'09-2024'!C133+'10-2024'!C133+'11-2024'!C133+'12-2024'!C133)/COUNTA('01-2024'!C133,'02-2024'!C133,'03-2024'!C133,'04-2024'!C133,'05-2024'!C133,'06-2024'!C133,'07-2024'!C133,'08-2024'!C133,'09-2024'!C133,'10-2024'!C133,'11-2024'!C133,'12-2024'!C133)),"",('01-2024'!C133+'02-2024'!C133+'03-2024'!C133+'04-2024'!C133+'05-2024'!C133+'06-2024'!C133+'07-2024'!C133+'08-2024'!C133+'09-2024'!C133+'10-2024'!C133+'11-2024'!C133+'12-2024'!C133)/COUNTA('01-2024'!C133,'02-2024'!C133,'03-2024'!C133,'04-2024'!C133,'05-2024'!C133,'06-2024'!C133,'07-2024'!C133,'08-2024'!C133,'09-2024'!C133,'10-2024'!C133,'11-2024'!C133,'12-2024'!C133))</f>
        <v>0.212041</v>
      </c>
      <c r="D133" s="22">
        <f>+'01-2024'!D133+'02-2024'!D133+'03-2024'!D133+'04-2024'!D133+'05-2024'!D133+'06-2024'!D133+'07-2024'!D133+'08-2024'!D133+'09-2024'!D133+'10-2024'!D133+'11-2024'!D133+'12-2024'!D133</f>
        <v>86783.93</v>
      </c>
      <c r="E133" s="22">
        <f>+'01-2024'!E133+'02-2024'!E133+'03-2024'!E133+'04-2024'!E133+'05-2024'!E133+'06-2024'!E133+'07-2024'!E133+'08-2024'!E133+'09-2024'!E133+'10-2024'!E133+'11-2024'!E133+'12-2024'!E133</f>
        <v>19297.9</v>
      </c>
      <c r="F133" s="22">
        <f>+'01-2024'!F133+'02-2024'!F133+'03-2024'!F133+'04-2024'!F133+'05-2024'!F133+'06-2024'!F133+'07-2024'!F133+'08-2024'!F133+'09-2024'!F133+'10-2024'!F133+'11-2024'!F133+'12-2024'!F133</f>
        <v>67486.03</v>
      </c>
      <c r="G133" s="22">
        <f>+'01-2024'!G133+'02-2024'!G133+'03-2024'!G133+'04-2024'!G133+'05-2024'!G133+'06-2024'!G133+'07-2024'!G133+'08-2024'!G133+'09-2024'!G133+'10-2024'!G133+'11-2024'!G133+'12-2024'!G133</f>
        <v>6558.26</v>
      </c>
      <c r="H133" s="22">
        <f>+'01-2024'!H133+'02-2024'!H133+'03-2024'!H133+'04-2024'!H133+'05-2024'!H133+'06-2024'!H133+'07-2024'!H133+'08-2024'!H133+'09-2024'!H133+'10-2024'!H133+'11-2024'!H133+'12-2024'!H133</f>
        <v>1311.65</v>
      </c>
      <c r="I133" s="22">
        <f>+'01-2024'!I133+'02-2024'!I133+'03-2024'!I133+'04-2024'!I133+'05-2024'!I133+'06-2024'!I133+'07-2024'!I133+'08-2024'!I133+'09-2024'!I133+'10-2024'!I133+'11-2024'!I133+'12-2024'!I133</f>
        <v>52.47</v>
      </c>
      <c r="J133" s="22">
        <f>+'01-2024'!J133+'02-2024'!J133+'03-2024'!J133+'04-2024'!J133+'05-2024'!J133+'06-2024'!J133+'07-2024'!J133+'08-2024'!J133+'09-2024'!J133+'10-2024'!J133+'11-2024'!J133+'12-2024'!J133</f>
        <v>5194.14</v>
      </c>
      <c r="K133" s="22">
        <f>+'01-2024'!K133+'02-2024'!K133+'03-2024'!K133+'04-2024'!K133+'05-2024'!K133+'06-2024'!K133+'07-2024'!K133+'08-2024'!K133+'09-2024'!K133+'10-2024'!K133+'11-2024'!K133+'12-2024'!K133</f>
        <v>1211157.03</v>
      </c>
      <c r="L133" s="22">
        <f>+'01-2024'!L133+'02-2024'!L133+'03-2024'!L133+'04-2024'!L133+'05-2024'!L133+'06-2024'!L133+'07-2024'!L133+'08-2024'!L133+'09-2024'!L133+'10-2024'!L133+'11-2024'!L133+'12-2024'!L133</f>
        <v>242231.46</v>
      </c>
      <c r="M133" s="22">
        <f>+'01-2024'!M133+'02-2024'!M133+'03-2024'!M133+'04-2024'!M133+'05-2024'!M133+'06-2024'!M133+'07-2024'!M133+'08-2024'!M133+'09-2024'!M133+'10-2024'!M133+'11-2024'!M133+'12-2024'!M133</f>
        <v>968925.57</v>
      </c>
      <c r="N133" s="71">
        <f t="shared" si="1"/>
        <v>1041605.74</v>
      </c>
    </row>
    <row r="134" spans="1:14" ht="12.75">
      <c r="A134" s="70">
        <f>+'01-2024'!A134</f>
        <v>123</v>
      </c>
      <c r="B134" s="21" t="str">
        <f>+'01-2024'!B134</f>
        <v>ITAUCU</v>
      </c>
      <c r="C134" s="25">
        <f>+IF(ISERROR(('01-2024'!C134+'02-2024'!C134+'03-2024'!C134+'04-2024'!C134+'05-2024'!C134+'06-2024'!C134+'07-2024'!C134+'08-2024'!C134+'09-2024'!C134+'10-2024'!C134+'11-2024'!C134+'12-2024'!C134)/COUNTA('01-2024'!C134,'02-2024'!C134,'03-2024'!C134,'04-2024'!C134,'05-2024'!C134,'06-2024'!C134,'07-2024'!C134,'08-2024'!C134,'09-2024'!C134,'10-2024'!C134,'11-2024'!C134,'12-2024'!C134)),"",('01-2024'!C134+'02-2024'!C134+'03-2024'!C134+'04-2024'!C134+'05-2024'!C134+'06-2024'!C134+'07-2024'!C134+'08-2024'!C134+'09-2024'!C134+'10-2024'!C134+'11-2024'!C134+'12-2024'!C134)/COUNTA('01-2024'!C134,'02-2024'!C134,'03-2024'!C134,'04-2024'!C134,'05-2024'!C134,'06-2024'!C134,'07-2024'!C134,'08-2024'!C134,'09-2024'!C134,'10-2024'!C134,'11-2024'!C134,'12-2024'!C134))</f>
        <v>0.1886902</v>
      </c>
      <c r="D134" s="22">
        <f>+'01-2024'!D134+'02-2024'!D134+'03-2024'!D134+'04-2024'!D134+'05-2024'!D134+'06-2024'!D134+'07-2024'!D134+'08-2024'!D134+'09-2024'!D134+'10-2024'!D134+'11-2024'!D134+'12-2024'!D134</f>
        <v>101326.35</v>
      </c>
      <c r="E134" s="22">
        <f>+'01-2024'!E134+'02-2024'!E134+'03-2024'!E134+'04-2024'!E134+'05-2024'!E134+'06-2024'!E134+'07-2024'!E134+'08-2024'!E134+'09-2024'!E134+'10-2024'!E134+'11-2024'!E134+'12-2024'!E134</f>
        <v>21246.95</v>
      </c>
      <c r="F134" s="22">
        <f>+'01-2024'!F134+'02-2024'!F134+'03-2024'!F134+'04-2024'!F134+'05-2024'!F134+'06-2024'!F134+'07-2024'!F134+'08-2024'!F134+'09-2024'!F134+'10-2024'!F134+'11-2024'!F134+'12-2024'!F134</f>
        <v>80079.4</v>
      </c>
      <c r="G134" s="22">
        <f>+'01-2024'!G134+'02-2024'!G134+'03-2024'!G134+'04-2024'!G134+'05-2024'!G134+'06-2024'!G134+'07-2024'!G134+'08-2024'!G134+'09-2024'!G134+'10-2024'!G134+'11-2024'!G134+'12-2024'!G134</f>
        <v>5836.03</v>
      </c>
      <c r="H134" s="22">
        <f>+'01-2024'!H134+'02-2024'!H134+'03-2024'!H134+'04-2024'!H134+'05-2024'!H134+'06-2024'!H134+'07-2024'!H134+'08-2024'!H134+'09-2024'!H134+'10-2024'!H134+'11-2024'!H134+'12-2024'!H134</f>
        <v>1167.21</v>
      </c>
      <c r="I134" s="22">
        <f>+'01-2024'!I134+'02-2024'!I134+'03-2024'!I134+'04-2024'!I134+'05-2024'!I134+'06-2024'!I134+'07-2024'!I134+'08-2024'!I134+'09-2024'!I134+'10-2024'!I134+'11-2024'!I134+'12-2024'!I134</f>
        <v>46.69</v>
      </c>
      <c r="J134" s="22">
        <f>+'01-2024'!J134+'02-2024'!J134+'03-2024'!J134+'04-2024'!J134+'05-2024'!J134+'06-2024'!J134+'07-2024'!J134+'08-2024'!J134+'09-2024'!J134+'10-2024'!J134+'11-2024'!J134+'12-2024'!J134</f>
        <v>4622.13</v>
      </c>
      <c r="K134" s="22">
        <f>+'01-2024'!K134+'02-2024'!K134+'03-2024'!K134+'04-2024'!K134+'05-2024'!K134+'06-2024'!K134+'07-2024'!K134+'08-2024'!K134+'09-2024'!K134+'10-2024'!K134+'11-2024'!K134+'12-2024'!K134</f>
        <v>985998.98</v>
      </c>
      <c r="L134" s="22">
        <f>+'01-2024'!L134+'02-2024'!L134+'03-2024'!L134+'04-2024'!L134+'05-2024'!L134+'06-2024'!L134+'07-2024'!L134+'08-2024'!L134+'09-2024'!L134+'10-2024'!L134+'11-2024'!L134+'12-2024'!L134</f>
        <v>197199.84</v>
      </c>
      <c r="M134" s="22">
        <f>+'01-2024'!M134+'02-2024'!M134+'03-2024'!M134+'04-2024'!M134+'05-2024'!M134+'06-2024'!M134+'07-2024'!M134+'08-2024'!M134+'09-2024'!M134+'10-2024'!M134+'11-2024'!M134+'12-2024'!M134</f>
        <v>788799.14</v>
      </c>
      <c r="N134" s="71">
        <f t="shared" si="1"/>
        <v>873500.67</v>
      </c>
    </row>
    <row r="135" spans="1:14" ht="12.75">
      <c r="A135" s="70">
        <f>+'01-2024'!A135</f>
        <v>124</v>
      </c>
      <c r="B135" s="21" t="str">
        <f>+'01-2024'!B135</f>
        <v>ITUMBIARA</v>
      </c>
      <c r="C135" s="25">
        <f>+IF(ISERROR(('01-2024'!C135+'02-2024'!C135+'03-2024'!C135+'04-2024'!C135+'05-2024'!C135+'06-2024'!C135+'07-2024'!C135+'08-2024'!C135+'09-2024'!C135+'10-2024'!C135+'11-2024'!C135+'12-2024'!C135)/COUNTA('01-2024'!C135,'02-2024'!C135,'03-2024'!C135,'04-2024'!C135,'05-2024'!C135,'06-2024'!C135,'07-2024'!C135,'08-2024'!C135,'09-2024'!C135,'10-2024'!C135,'11-2024'!C135,'12-2024'!C135)),"",('01-2024'!C135+'02-2024'!C135+'03-2024'!C135+'04-2024'!C135+'05-2024'!C135+'06-2024'!C135+'07-2024'!C135+'08-2024'!C135+'09-2024'!C135+'10-2024'!C135+'11-2024'!C135+'12-2024'!C135)/COUNTA('01-2024'!C135,'02-2024'!C135,'03-2024'!C135,'04-2024'!C135,'05-2024'!C135,'06-2024'!C135,'07-2024'!C135,'08-2024'!C135,'09-2024'!C135,'10-2024'!C135,'11-2024'!C135,'12-2024'!C135))</f>
        <v>1.7023954</v>
      </c>
      <c r="D135" s="22">
        <f>+'01-2024'!D135+'02-2024'!D135+'03-2024'!D135+'04-2024'!D135+'05-2024'!D135+'06-2024'!D135+'07-2024'!D135+'08-2024'!D135+'09-2024'!D135+'10-2024'!D135+'11-2024'!D135+'12-2024'!D135</f>
        <v>3702194.26</v>
      </c>
      <c r="E135" s="22">
        <f>+'01-2024'!E135+'02-2024'!E135+'03-2024'!E135+'04-2024'!E135+'05-2024'!E135+'06-2024'!E135+'07-2024'!E135+'08-2024'!E135+'09-2024'!E135+'10-2024'!E135+'11-2024'!E135+'12-2024'!E135</f>
        <v>763635.05</v>
      </c>
      <c r="F135" s="22">
        <f>+'01-2024'!F135+'02-2024'!F135+'03-2024'!F135+'04-2024'!F135+'05-2024'!F135+'06-2024'!F135+'07-2024'!F135+'08-2024'!F135+'09-2024'!F135+'10-2024'!F135+'11-2024'!F135+'12-2024'!F135</f>
        <v>2938559.21</v>
      </c>
      <c r="G135" s="22">
        <f>+'01-2024'!G135+'02-2024'!G135+'03-2024'!G135+'04-2024'!G135+'05-2024'!G135+'06-2024'!G135+'07-2024'!G135+'08-2024'!G135+'09-2024'!G135+'10-2024'!G135+'11-2024'!G135+'12-2024'!G135</f>
        <v>52653.69</v>
      </c>
      <c r="H135" s="22">
        <f>+'01-2024'!H135+'02-2024'!H135+'03-2024'!H135+'04-2024'!H135+'05-2024'!H135+'06-2024'!H135+'07-2024'!H135+'08-2024'!H135+'09-2024'!H135+'10-2024'!H135+'11-2024'!H135+'12-2024'!H135</f>
        <v>10530.74</v>
      </c>
      <c r="I135" s="22">
        <f>+'01-2024'!I135+'02-2024'!I135+'03-2024'!I135+'04-2024'!I135+'05-2024'!I135+'06-2024'!I135+'07-2024'!I135+'08-2024'!I135+'09-2024'!I135+'10-2024'!I135+'11-2024'!I135+'12-2024'!I135</f>
        <v>421.23</v>
      </c>
      <c r="J135" s="22">
        <f>+'01-2024'!J135+'02-2024'!J135+'03-2024'!J135+'04-2024'!J135+'05-2024'!J135+'06-2024'!J135+'07-2024'!J135+'08-2024'!J135+'09-2024'!J135+'10-2024'!J135+'11-2024'!J135+'12-2024'!J135</f>
        <v>41701.72</v>
      </c>
      <c r="K135" s="22">
        <f>+'01-2024'!K135+'02-2024'!K135+'03-2024'!K135+'04-2024'!K135+'05-2024'!K135+'06-2024'!K135+'07-2024'!K135+'08-2024'!K135+'09-2024'!K135+'10-2024'!K135+'11-2024'!K135+'12-2024'!K135</f>
        <v>9668675.63</v>
      </c>
      <c r="L135" s="22">
        <f>+'01-2024'!L135+'02-2024'!L135+'03-2024'!L135+'04-2024'!L135+'05-2024'!L135+'06-2024'!L135+'07-2024'!L135+'08-2024'!L135+'09-2024'!L135+'10-2024'!L135+'11-2024'!L135+'12-2024'!L135</f>
        <v>1933735.12</v>
      </c>
      <c r="M135" s="22">
        <f>+'01-2024'!M135+'02-2024'!M135+'03-2024'!M135+'04-2024'!M135+'05-2024'!M135+'06-2024'!M135+'07-2024'!M135+'08-2024'!M135+'09-2024'!M135+'10-2024'!M135+'11-2024'!M135+'12-2024'!M135</f>
        <v>7734940.51</v>
      </c>
      <c r="N135" s="71">
        <f t="shared" si="1"/>
        <v>10715201.44</v>
      </c>
    </row>
    <row r="136" spans="1:14" ht="12.75">
      <c r="A136" s="70">
        <f>+'01-2024'!A136</f>
        <v>125</v>
      </c>
      <c r="B136" s="21" t="str">
        <f>+'01-2024'!B136</f>
        <v>IVOLANDIA</v>
      </c>
      <c r="C136" s="25">
        <f>+IF(ISERROR(('01-2024'!C136+'02-2024'!C136+'03-2024'!C136+'04-2024'!C136+'05-2024'!C136+'06-2024'!C136+'07-2024'!C136+'08-2024'!C136+'09-2024'!C136+'10-2024'!C136+'11-2024'!C136+'12-2024'!C136)/COUNTA('01-2024'!C136,'02-2024'!C136,'03-2024'!C136,'04-2024'!C136,'05-2024'!C136,'06-2024'!C136,'07-2024'!C136,'08-2024'!C136,'09-2024'!C136,'10-2024'!C136,'11-2024'!C136,'12-2024'!C136)),"",('01-2024'!C136+'02-2024'!C136+'03-2024'!C136+'04-2024'!C136+'05-2024'!C136+'06-2024'!C136+'07-2024'!C136+'08-2024'!C136+'09-2024'!C136+'10-2024'!C136+'11-2024'!C136+'12-2024'!C136)/COUNTA('01-2024'!C136,'02-2024'!C136,'03-2024'!C136,'04-2024'!C136,'05-2024'!C136,'06-2024'!C136,'07-2024'!C136,'08-2024'!C136,'09-2024'!C136,'10-2024'!C136,'11-2024'!C136,'12-2024'!C136))</f>
        <v>0.1279158</v>
      </c>
      <c r="D136" s="22">
        <f>+'01-2024'!D136+'02-2024'!D136+'03-2024'!D136+'04-2024'!D136+'05-2024'!D136+'06-2024'!D136+'07-2024'!D136+'08-2024'!D136+'09-2024'!D136+'10-2024'!D136+'11-2024'!D136+'12-2024'!D136</f>
        <v>24698.57</v>
      </c>
      <c r="E136" s="22">
        <f>+'01-2024'!E136+'02-2024'!E136+'03-2024'!E136+'04-2024'!E136+'05-2024'!E136+'06-2024'!E136+'07-2024'!E136+'08-2024'!E136+'09-2024'!E136+'10-2024'!E136+'11-2024'!E136+'12-2024'!E136</f>
        <v>5517.31</v>
      </c>
      <c r="F136" s="22">
        <f>+'01-2024'!F136+'02-2024'!F136+'03-2024'!F136+'04-2024'!F136+'05-2024'!F136+'06-2024'!F136+'07-2024'!F136+'08-2024'!F136+'09-2024'!F136+'10-2024'!F136+'11-2024'!F136+'12-2024'!F136</f>
        <v>19181.26</v>
      </c>
      <c r="G136" s="22">
        <f>+'01-2024'!G136+'02-2024'!G136+'03-2024'!G136+'04-2024'!G136+'05-2024'!G136+'06-2024'!G136+'07-2024'!G136+'08-2024'!G136+'09-2024'!G136+'10-2024'!G136+'11-2024'!G136+'12-2024'!G136</f>
        <v>3956.34</v>
      </c>
      <c r="H136" s="22">
        <f>+'01-2024'!H136+'02-2024'!H136+'03-2024'!H136+'04-2024'!H136+'05-2024'!H136+'06-2024'!H136+'07-2024'!H136+'08-2024'!H136+'09-2024'!H136+'10-2024'!H136+'11-2024'!H136+'12-2024'!H136</f>
        <v>791.27</v>
      </c>
      <c r="I136" s="22">
        <f>+'01-2024'!I136+'02-2024'!I136+'03-2024'!I136+'04-2024'!I136+'05-2024'!I136+'06-2024'!I136+'07-2024'!I136+'08-2024'!I136+'09-2024'!I136+'10-2024'!I136+'11-2024'!I136+'12-2024'!I136</f>
        <v>31.65</v>
      </c>
      <c r="J136" s="22">
        <f>+'01-2024'!J136+'02-2024'!J136+'03-2024'!J136+'04-2024'!J136+'05-2024'!J136+'06-2024'!J136+'07-2024'!J136+'08-2024'!J136+'09-2024'!J136+'10-2024'!J136+'11-2024'!J136+'12-2024'!J136</f>
        <v>3133.42</v>
      </c>
      <c r="K136" s="22">
        <f>+'01-2024'!K136+'02-2024'!K136+'03-2024'!K136+'04-2024'!K136+'05-2024'!K136+'06-2024'!K136+'07-2024'!K136+'08-2024'!K136+'09-2024'!K136+'10-2024'!K136+'11-2024'!K136+'12-2024'!K136</f>
        <v>716257.65</v>
      </c>
      <c r="L136" s="22">
        <f>+'01-2024'!L136+'02-2024'!L136+'03-2024'!L136+'04-2024'!L136+'05-2024'!L136+'06-2024'!L136+'07-2024'!L136+'08-2024'!L136+'09-2024'!L136+'10-2024'!L136+'11-2024'!L136+'12-2024'!L136</f>
        <v>143251.51</v>
      </c>
      <c r="M136" s="22">
        <f>+'01-2024'!M136+'02-2024'!M136+'03-2024'!M136+'04-2024'!M136+'05-2024'!M136+'06-2024'!M136+'07-2024'!M136+'08-2024'!M136+'09-2024'!M136+'10-2024'!M136+'11-2024'!M136+'12-2024'!M136</f>
        <v>573006.14</v>
      </c>
      <c r="N136" s="71">
        <f t="shared" si="1"/>
        <v>595320.8200000001</v>
      </c>
    </row>
    <row r="137" spans="1:14" ht="12.75">
      <c r="A137" s="70">
        <f>+'01-2024'!A137</f>
        <v>126</v>
      </c>
      <c r="B137" s="21" t="str">
        <f>+'01-2024'!B137</f>
        <v>JANDAIA</v>
      </c>
      <c r="C137" s="25">
        <f>+IF(ISERROR(('01-2024'!C137+'02-2024'!C137+'03-2024'!C137+'04-2024'!C137+'05-2024'!C137+'06-2024'!C137+'07-2024'!C137+'08-2024'!C137+'09-2024'!C137+'10-2024'!C137+'11-2024'!C137+'12-2024'!C137)/COUNTA('01-2024'!C137,'02-2024'!C137,'03-2024'!C137,'04-2024'!C137,'05-2024'!C137,'06-2024'!C137,'07-2024'!C137,'08-2024'!C137,'09-2024'!C137,'10-2024'!C137,'11-2024'!C137,'12-2024'!C137)),"",('01-2024'!C137+'02-2024'!C137+'03-2024'!C137+'04-2024'!C137+'05-2024'!C137+'06-2024'!C137+'07-2024'!C137+'08-2024'!C137+'09-2024'!C137+'10-2024'!C137+'11-2024'!C137+'12-2024'!C137)/COUNTA('01-2024'!C137,'02-2024'!C137,'03-2024'!C137,'04-2024'!C137,'05-2024'!C137,'06-2024'!C137,'07-2024'!C137,'08-2024'!C137,'09-2024'!C137,'10-2024'!C137,'11-2024'!C137,'12-2024'!C137))</f>
        <v>0.2534565</v>
      </c>
      <c r="D137" s="22">
        <f>+'01-2024'!D137+'02-2024'!D137+'03-2024'!D137+'04-2024'!D137+'05-2024'!D137+'06-2024'!D137+'07-2024'!D137+'08-2024'!D137+'09-2024'!D137+'10-2024'!D137+'11-2024'!D137+'12-2024'!D137</f>
        <v>104304.74</v>
      </c>
      <c r="E137" s="22">
        <f>+'01-2024'!E137+'02-2024'!E137+'03-2024'!E137+'04-2024'!E137+'05-2024'!E137+'06-2024'!E137+'07-2024'!E137+'08-2024'!E137+'09-2024'!E137+'10-2024'!E137+'11-2024'!E137+'12-2024'!E137</f>
        <v>22401.29</v>
      </c>
      <c r="F137" s="22">
        <f>+'01-2024'!F137+'02-2024'!F137+'03-2024'!F137+'04-2024'!F137+'05-2024'!F137+'06-2024'!F137+'07-2024'!F137+'08-2024'!F137+'09-2024'!F137+'10-2024'!F137+'11-2024'!F137+'12-2024'!F137</f>
        <v>81903.45</v>
      </c>
      <c r="G137" s="22">
        <f>+'01-2024'!G137+'02-2024'!G137+'03-2024'!G137+'04-2024'!G137+'05-2024'!G137+'06-2024'!G137+'07-2024'!G137+'08-2024'!G137+'09-2024'!G137+'10-2024'!G137+'11-2024'!G137+'12-2024'!G137</f>
        <v>7839.2</v>
      </c>
      <c r="H137" s="22">
        <f>+'01-2024'!H137+'02-2024'!H137+'03-2024'!H137+'04-2024'!H137+'05-2024'!H137+'06-2024'!H137+'07-2024'!H137+'08-2024'!H137+'09-2024'!H137+'10-2024'!H137+'11-2024'!H137+'12-2024'!H137</f>
        <v>1567.84</v>
      </c>
      <c r="I137" s="22">
        <f>+'01-2024'!I137+'02-2024'!I137+'03-2024'!I137+'04-2024'!I137+'05-2024'!I137+'06-2024'!I137+'07-2024'!I137+'08-2024'!I137+'09-2024'!I137+'10-2024'!I137+'11-2024'!I137+'12-2024'!I137</f>
        <v>62.71</v>
      </c>
      <c r="J137" s="22">
        <f>+'01-2024'!J137+'02-2024'!J137+'03-2024'!J137+'04-2024'!J137+'05-2024'!J137+'06-2024'!J137+'07-2024'!J137+'08-2024'!J137+'09-2024'!J137+'10-2024'!J137+'11-2024'!J137+'12-2024'!J137</f>
        <v>6208.65</v>
      </c>
      <c r="K137" s="22">
        <f>+'01-2024'!K137+'02-2024'!K137+'03-2024'!K137+'04-2024'!K137+'05-2024'!K137+'06-2024'!K137+'07-2024'!K137+'08-2024'!K137+'09-2024'!K137+'10-2024'!K137+'11-2024'!K137+'12-2024'!K137</f>
        <v>1408682.01</v>
      </c>
      <c r="L137" s="22">
        <f>+'01-2024'!L137+'02-2024'!L137+'03-2024'!L137+'04-2024'!L137+'05-2024'!L137+'06-2024'!L137+'07-2024'!L137+'08-2024'!L137+'09-2024'!L137+'10-2024'!L137+'11-2024'!L137+'12-2024'!L137</f>
        <v>281736.42</v>
      </c>
      <c r="M137" s="22">
        <f>+'01-2024'!M137+'02-2024'!M137+'03-2024'!M137+'04-2024'!M137+'05-2024'!M137+'06-2024'!M137+'07-2024'!M137+'08-2024'!M137+'09-2024'!M137+'10-2024'!M137+'11-2024'!M137+'12-2024'!M137</f>
        <v>1126945.59</v>
      </c>
      <c r="N137" s="71">
        <f t="shared" si="1"/>
        <v>1215057.6900000002</v>
      </c>
    </row>
    <row r="138" spans="1:14" ht="12.75">
      <c r="A138" s="70">
        <f>+'01-2024'!A138</f>
        <v>127</v>
      </c>
      <c r="B138" s="21" t="str">
        <f>+'01-2024'!B138</f>
        <v>JARAGUA</v>
      </c>
      <c r="C138" s="25">
        <f>+IF(ISERROR(('01-2024'!C138+'02-2024'!C138+'03-2024'!C138+'04-2024'!C138+'05-2024'!C138+'06-2024'!C138+'07-2024'!C138+'08-2024'!C138+'09-2024'!C138+'10-2024'!C138+'11-2024'!C138+'12-2024'!C138)/COUNTA('01-2024'!C138,'02-2024'!C138,'03-2024'!C138,'04-2024'!C138,'05-2024'!C138,'06-2024'!C138,'07-2024'!C138,'08-2024'!C138,'09-2024'!C138,'10-2024'!C138,'11-2024'!C138,'12-2024'!C138)),"",('01-2024'!C138+'02-2024'!C138+'03-2024'!C138+'04-2024'!C138+'05-2024'!C138+'06-2024'!C138+'07-2024'!C138+'08-2024'!C138+'09-2024'!C138+'10-2024'!C138+'11-2024'!C138+'12-2024'!C138)/COUNTA('01-2024'!C138,'02-2024'!C138,'03-2024'!C138,'04-2024'!C138,'05-2024'!C138,'06-2024'!C138,'07-2024'!C138,'08-2024'!C138,'09-2024'!C138,'10-2024'!C138,'11-2024'!C138,'12-2024'!C138))</f>
        <v>0.2442684</v>
      </c>
      <c r="D138" s="22">
        <f>+'01-2024'!D138+'02-2024'!D138+'03-2024'!D138+'04-2024'!D138+'05-2024'!D138+'06-2024'!D138+'07-2024'!D138+'08-2024'!D138+'09-2024'!D138+'10-2024'!D138+'11-2024'!D138+'12-2024'!D138</f>
        <v>499645.65</v>
      </c>
      <c r="E138" s="22">
        <f>+'01-2024'!E138+'02-2024'!E138+'03-2024'!E138+'04-2024'!E138+'05-2024'!E138+'06-2024'!E138+'07-2024'!E138+'08-2024'!E138+'09-2024'!E138+'10-2024'!E138+'11-2024'!E138+'12-2024'!E138</f>
        <v>106425.37</v>
      </c>
      <c r="F138" s="22">
        <f>+'01-2024'!F138+'02-2024'!F138+'03-2024'!F138+'04-2024'!F138+'05-2024'!F138+'06-2024'!F138+'07-2024'!F138+'08-2024'!F138+'09-2024'!F138+'10-2024'!F138+'11-2024'!F138+'12-2024'!F138</f>
        <v>393220.28</v>
      </c>
      <c r="G138" s="22">
        <f>+'01-2024'!G138+'02-2024'!G138+'03-2024'!G138+'04-2024'!G138+'05-2024'!G138+'06-2024'!G138+'07-2024'!G138+'08-2024'!G138+'09-2024'!G138+'10-2024'!G138+'11-2024'!G138+'12-2024'!G138</f>
        <v>7555.03</v>
      </c>
      <c r="H138" s="22">
        <f>+'01-2024'!H138+'02-2024'!H138+'03-2024'!H138+'04-2024'!H138+'05-2024'!H138+'06-2024'!H138+'07-2024'!H138+'08-2024'!H138+'09-2024'!H138+'10-2024'!H138+'11-2024'!H138+'12-2024'!H138</f>
        <v>1511.01</v>
      </c>
      <c r="I138" s="22">
        <f>+'01-2024'!I138+'02-2024'!I138+'03-2024'!I138+'04-2024'!I138+'05-2024'!I138+'06-2024'!I138+'07-2024'!I138+'08-2024'!I138+'09-2024'!I138+'10-2024'!I138+'11-2024'!I138+'12-2024'!I138</f>
        <v>60.44</v>
      </c>
      <c r="J138" s="22">
        <f>+'01-2024'!J138+'02-2024'!J138+'03-2024'!J138+'04-2024'!J138+'05-2024'!J138+'06-2024'!J138+'07-2024'!J138+'08-2024'!J138+'09-2024'!J138+'10-2024'!J138+'11-2024'!J138+'12-2024'!J138</f>
        <v>5983.58</v>
      </c>
      <c r="K138" s="22">
        <f>+'01-2024'!K138+'02-2024'!K138+'03-2024'!K138+'04-2024'!K138+'05-2024'!K138+'06-2024'!K138+'07-2024'!K138+'08-2024'!K138+'09-2024'!K138+'10-2024'!K138+'11-2024'!K138+'12-2024'!K138</f>
        <v>1372086.7</v>
      </c>
      <c r="L138" s="22">
        <f>+'01-2024'!L138+'02-2024'!L138+'03-2024'!L138+'04-2024'!L138+'05-2024'!L138+'06-2024'!L138+'07-2024'!L138+'08-2024'!L138+'09-2024'!L138+'10-2024'!L138+'11-2024'!L138+'12-2024'!L138</f>
        <v>274417.35</v>
      </c>
      <c r="M138" s="22">
        <f>+'01-2024'!M138+'02-2024'!M138+'03-2024'!M138+'04-2024'!M138+'05-2024'!M138+'06-2024'!M138+'07-2024'!M138+'08-2024'!M138+'09-2024'!M138+'10-2024'!M138+'11-2024'!M138+'12-2024'!M138</f>
        <v>1097669.35</v>
      </c>
      <c r="N138" s="71">
        <f t="shared" si="1"/>
        <v>1496873.2100000002</v>
      </c>
    </row>
    <row r="139" spans="1:14" ht="12.75">
      <c r="A139" s="70">
        <f>+'01-2024'!A139</f>
        <v>128</v>
      </c>
      <c r="B139" s="21" t="str">
        <f>+'01-2024'!B139</f>
        <v>JATAI</v>
      </c>
      <c r="C139" s="25">
        <f>+IF(ISERROR(('01-2024'!C139+'02-2024'!C139+'03-2024'!C139+'04-2024'!C139+'05-2024'!C139+'06-2024'!C139+'07-2024'!C139+'08-2024'!C139+'09-2024'!C139+'10-2024'!C139+'11-2024'!C139+'12-2024'!C139)/COUNTA('01-2024'!C139,'02-2024'!C139,'03-2024'!C139,'04-2024'!C139,'05-2024'!C139,'06-2024'!C139,'07-2024'!C139,'08-2024'!C139,'09-2024'!C139,'10-2024'!C139,'11-2024'!C139,'12-2024'!C139)),"",('01-2024'!C139+'02-2024'!C139+'03-2024'!C139+'04-2024'!C139+'05-2024'!C139+'06-2024'!C139+'07-2024'!C139+'08-2024'!C139+'09-2024'!C139+'10-2024'!C139+'11-2024'!C139+'12-2024'!C139)/COUNTA('01-2024'!C139,'02-2024'!C139,'03-2024'!C139,'04-2024'!C139,'05-2024'!C139,'06-2024'!C139,'07-2024'!C139,'08-2024'!C139,'09-2024'!C139,'10-2024'!C139,'11-2024'!C139,'12-2024'!C139))</f>
        <v>2.9082475</v>
      </c>
      <c r="D139" s="22">
        <f>+'01-2024'!D139+'02-2024'!D139+'03-2024'!D139+'04-2024'!D139+'05-2024'!D139+'06-2024'!D139+'07-2024'!D139+'08-2024'!D139+'09-2024'!D139+'10-2024'!D139+'11-2024'!D139+'12-2024'!D139</f>
        <v>3855030.45</v>
      </c>
      <c r="E139" s="22">
        <f>+'01-2024'!E139+'02-2024'!E139+'03-2024'!E139+'04-2024'!E139+'05-2024'!E139+'06-2024'!E139+'07-2024'!E139+'08-2024'!E139+'09-2024'!E139+'10-2024'!E139+'11-2024'!E139+'12-2024'!E139</f>
        <v>793674.9</v>
      </c>
      <c r="F139" s="22">
        <f>+'01-2024'!F139+'02-2024'!F139+'03-2024'!F139+'04-2024'!F139+'05-2024'!F139+'06-2024'!F139+'07-2024'!F139+'08-2024'!F139+'09-2024'!F139+'10-2024'!F139+'11-2024'!F139+'12-2024'!F139</f>
        <v>3061355.55</v>
      </c>
      <c r="G139" s="22">
        <f>+'01-2024'!G139+'02-2024'!G139+'03-2024'!G139+'04-2024'!G139+'05-2024'!G139+'06-2024'!G139+'07-2024'!G139+'08-2024'!G139+'09-2024'!G139+'10-2024'!G139+'11-2024'!G139+'12-2024'!G139</f>
        <v>89949.7</v>
      </c>
      <c r="H139" s="22">
        <f>+'01-2024'!H139+'02-2024'!H139+'03-2024'!H139+'04-2024'!H139+'05-2024'!H139+'06-2024'!H139+'07-2024'!H139+'08-2024'!H139+'09-2024'!H139+'10-2024'!H139+'11-2024'!H139+'12-2024'!H139</f>
        <v>17989.94</v>
      </c>
      <c r="I139" s="22">
        <f>+'01-2024'!I139+'02-2024'!I139+'03-2024'!I139+'04-2024'!I139+'05-2024'!I139+'06-2024'!I139+'07-2024'!I139+'08-2024'!I139+'09-2024'!I139+'10-2024'!I139+'11-2024'!I139+'12-2024'!I139</f>
        <v>719.6</v>
      </c>
      <c r="J139" s="22">
        <f>+'01-2024'!J139+'02-2024'!J139+'03-2024'!J139+'04-2024'!J139+'05-2024'!J139+'06-2024'!J139+'07-2024'!J139+'08-2024'!J139+'09-2024'!J139+'10-2024'!J139+'11-2024'!J139+'12-2024'!J139</f>
        <v>71240.16</v>
      </c>
      <c r="K139" s="22">
        <f>+'01-2024'!K139+'02-2024'!K139+'03-2024'!K139+'04-2024'!K139+'05-2024'!K139+'06-2024'!K139+'07-2024'!K139+'08-2024'!K139+'09-2024'!K139+'10-2024'!K139+'11-2024'!K139+'12-2024'!K139</f>
        <v>16276112.07</v>
      </c>
      <c r="L139" s="22">
        <f>+'01-2024'!L139+'02-2024'!L139+'03-2024'!L139+'04-2024'!L139+'05-2024'!L139+'06-2024'!L139+'07-2024'!L139+'08-2024'!L139+'09-2024'!L139+'10-2024'!L139+'11-2024'!L139+'12-2024'!L139</f>
        <v>3255222.47</v>
      </c>
      <c r="M139" s="22">
        <f>+'01-2024'!M139+'02-2024'!M139+'03-2024'!M139+'04-2024'!M139+'05-2024'!M139+'06-2024'!M139+'07-2024'!M139+'08-2024'!M139+'09-2024'!M139+'10-2024'!M139+'11-2024'!M139+'12-2024'!M139</f>
        <v>13020889.6</v>
      </c>
      <c r="N139" s="71">
        <f t="shared" si="1"/>
        <v>16153485.309999999</v>
      </c>
    </row>
    <row r="140" spans="1:14" ht="12.75">
      <c r="A140" s="70">
        <f>+'01-2024'!A140</f>
        <v>129</v>
      </c>
      <c r="B140" s="21" t="str">
        <f>+'01-2024'!B140</f>
        <v>JAUPACI</v>
      </c>
      <c r="C140" s="25">
        <f>+IF(ISERROR(('01-2024'!C140+'02-2024'!C140+'03-2024'!C140+'04-2024'!C140+'05-2024'!C140+'06-2024'!C140+'07-2024'!C140+'08-2024'!C140+'09-2024'!C140+'10-2024'!C140+'11-2024'!C140+'12-2024'!C140)/COUNTA('01-2024'!C140,'02-2024'!C140,'03-2024'!C140,'04-2024'!C140,'05-2024'!C140,'06-2024'!C140,'07-2024'!C140,'08-2024'!C140,'09-2024'!C140,'10-2024'!C140,'11-2024'!C140,'12-2024'!C140)),"",('01-2024'!C140+'02-2024'!C140+'03-2024'!C140+'04-2024'!C140+'05-2024'!C140+'06-2024'!C140+'07-2024'!C140+'08-2024'!C140+'09-2024'!C140+'10-2024'!C140+'11-2024'!C140+'12-2024'!C140)/COUNTA('01-2024'!C140,'02-2024'!C140,'03-2024'!C140,'04-2024'!C140,'05-2024'!C140,'06-2024'!C140,'07-2024'!C140,'08-2024'!C140,'09-2024'!C140,'10-2024'!C140,'11-2024'!C140,'12-2024'!C140))</f>
        <v>0.0618925</v>
      </c>
      <c r="D140" s="22">
        <f>+'01-2024'!D140+'02-2024'!D140+'03-2024'!D140+'04-2024'!D140+'05-2024'!D140+'06-2024'!D140+'07-2024'!D140+'08-2024'!D140+'09-2024'!D140+'10-2024'!D140+'11-2024'!D140+'12-2024'!D140</f>
        <v>17241.92</v>
      </c>
      <c r="E140" s="22">
        <f>+'01-2024'!E140+'02-2024'!E140+'03-2024'!E140+'04-2024'!E140+'05-2024'!E140+'06-2024'!E140+'07-2024'!E140+'08-2024'!E140+'09-2024'!E140+'10-2024'!E140+'11-2024'!E140+'12-2024'!E140</f>
        <v>4123.02</v>
      </c>
      <c r="F140" s="22">
        <f>+'01-2024'!F140+'02-2024'!F140+'03-2024'!F140+'04-2024'!F140+'05-2024'!F140+'06-2024'!F140+'07-2024'!F140+'08-2024'!F140+'09-2024'!F140+'10-2024'!F140+'11-2024'!F140+'12-2024'!F140</f>
        <v>13118.9</v>
      </c>
      <c r="G140" s="22">
        <f>+'01-2024'!G140+'02-2024'!G140+'03-2024'!G140+'04-2024'!G140+'05-2024'!G140+'06-2024'!G140+'07-2024'!G140+'08-2024'!G140+'09-2024'!G140+'10-2024'!G140+'11-2024'!G140+'12-2024'!G140</f>
        <v>1914.28</v>
      </c>
      <c r="H140" s="22">
        <f>+'01-2024'!H140+'02-2024'!H140+'03-2024'!H140+'04-2024'!H140+'05-2024'!H140+'06-2024'!H140+'07-2024'!H140+'08-2024'!H140+'09-2024'!H140+'10-2024'!H140+'11-2024'!H140+'12-2024'!H140</f>
        <v>382.86</v>
      </c>
      <c r="I140" s="22">
        <f>+'01-2024'!I140+'02-2024'!I140+'03-2024'!I140+'04-2024'!I140+'05-2024'!I140+'06-2024'!I140+'07-2024'!I140+'08-2024'!I140+'09-2024'!I140+'10-2024'!I140+'11-2024'!I140+'12-2024'!I140</f>
        <v>15.31</v>
      </c>
      <c r="J140" s="22">
        <f>+'01-2024'!J140+'02-2024'!J140+'03-2024'!J140+'04-2024'!J140+'05-2024'!J140+'06-2024'!J140+'07-2024'!J140+'08-2024'!J140+'09-2024'!J140+'10-2024'!J140+'11-2024'!J140+'12-2024'!J140</f>
        <v>1516.11</v>
      </c>
      <c r="K140" s="22">
        <f>+'01-2024'!K140+'02-2024'!K140+'03-2024'!K140+'04-2024'!K140+'05-2024'!K140+'06-2024'!K140+'07-2024'!K140+'08-2024'!K140+'09-2024'!K140+'10-2024'!K140+'11-2024'!K140+'12-2024'!K140</f>
        <v>346988.44</v>
      </c>
      <c r="L140" s="22">
        <f>+'01-2024'!L140+'02-2024'!L140+'03-2024'!L140+'04-2024'!L140+'05-2024'!L140+'06-2024'!L140+'07-2024'!L140+'08-2024'!L140+'09-2024'!L140+'10-2024'!L140+'11-2024'!L140+'12-2024'!L140</f>
        <v>69397.68</v>
      </c>
      <c r="M140" s="22">
        <f>+'01-2024'!M140+'02-2024'!M140+'03-2024'!M140+'04-2024'!M140+'05-2024'!M140+'06-2024'!M140+'07-2024'!M140+'08-2024'!M140+'09-2024'!M140+'10-2024'!M140+'11-2024'!M140+'12-2024'!M140</f>
        <v>277590.76</v>
      </c>
      <c r="N140" s="71">
        <f t="shared" si="1"/>
        <v>292225.77</v>
      </c>
    </row>
    <row r="141" spans="1:14" ht="12.75">
      <c r="A141" s="70">
        <f>+'01-2024'!A141</f>
        <v>130</v>
      </c>
      <c r="B141" s="21" t="str">
        <f>+'01-2024'!B141</f>
        <v>JESUPOLIS</v>
      </c>
      <c r="C141" s="25">
        <f>+IF(ISERROR(('01-2024'!C141+'02-2024'!C141+'03-2024'!C141+'04-2024'!C141+'05-2024'!C141+'06-2024'!C141+'07-2024'!C141+'08-2024'!C141+'09-2024'!C141+'10-2024'!C141+'11-2024'!C141+'12-2024'!C141)/COUNTA('01-2024'!C141,'02-2024'!C141,'03-2024'!C141,'04-2024'!C141,'05-2024'!C141,'06-2024'!C141,'07-2024'!C141,'08-2024'!C141,'09-2024'!C141,'10-2024'!C141,'11-2024'!C141,'12-2024'!C141)),"",('01-2024'!C141+'02-2024'!C141+'03-2024'!C141+'04-2024'!C141+'05-2024'!C141+'06-2024'!C141+'07-2024'!C141+'08-2024'!C141+'09-2024'!C141+'10-2024'!C141+'11-2024'!C141+'12-2024'!C141)/COUNTA('01-2024'!C141,'02-2024'!C141,'03-2024'!C141,'04-2024'!C141,'05-2024'!C141,'06-2024'!C141,'07-2024'!C141,'08-2024'!C141,'09-2024'!C141,'10-2024'!C141,'11-2024'!C141,'12-2024'!C141))</f>
        <v>0.0705917</v>
      </c>
      <c r="D141" s="22">
        <f>+'01-2024'!D141+'02-2024'!D141+'03-2024'!D141+'04-2024'!D141+'05-2024'!D141+'06-2024'!D141+'07-2024'!D141+'08-2024'!D141+'09-2024'!D141+'10-2024'!D141+'11-2024'!D141+'12-2024'!D141</f>
        <v>7419.98</v>
      </c>
      <c r="E141" s="22">
        <f>+'01-2024'!E141+'02-2024'!E141+'03-2024'!E141+'04-2024'!E141+'05-2024'!E141+'06-2024'!E141+'07-2024'!E141+'08-2024'!E141+'09-2024'!E141+'10-2024'!E141+'11-2024'!E141+'12-2024'!E141</f>
        <v>1474.52</v>
      </c>
      <c r="F141" s="22">
        <f>+'01-2024'!F141+'02-2024'!F141+'03-2024'!F141+'04-2024'!F141+'05-2024'!F141+'06-2024'!F141+'07-2024'!F141+'08-2024'!F141+'09-2024'!F141+'10-2024'!F141+'11-2024'!F141+'12-2024'!F141</f>
        <v>5945.46</v>
      </c>
      <c r="G141" s="22">
        <f>+'01-2024'!G141+'02-2024'!G141+'03-2024'!G141+'04-2024'!G141+'05-2024'!G141+'06-2024'!G141+'07-2024'!G141+'08-2024'!G141+'09-2024'!G141+'10-2024'!G141+'11-2024'!G141+'12-2024'!G141</f>
        <v>2183.34</v>
      </c>
      <c r="H141" s="22">
        <f>+'01-2024'!H141+'02-2024'!H141+'03-2024'!H141+'04-2024'!H141+'05-2024'!H141+'06-2024'!H141+'07-2024'!H141+'08-2024'!H141+'09-2024'!H141+'10-2024'!H141+'11-2024'!H141+'12-2024'!H141</f>
        <v>436.67</v>
      </c>
      <c r="I141" s="22">
        <f>+'01-2024'!I141+'02-2024'!I141+'03-2024'!I141+'04-2024'!I141+'05-2024'!I141+'06-2024'!I141+'07-2024'!I141+'08-2024'!I141+'09-2024'!I141+'10-2024'!I141+'11-2024'!I141+'12-2024'!I141</f>
        <v>17.47</v>
      </c>
      <c r="J141" s="22">
        <f>+'01-2024'!J141+'02-2024'!J141+'03-2024'!J141+'04-2024'!J141+'05-2024'!J141+'06-2024'!J141+'07-2024'!J141+'08-2024'!J141+'09-2024'!J141+'10-2024'!J141+'11-2024'!J141+'12-2024'!J141</f>
        <v>1729.2</v>
      </c>
      <c r="K141" s="22">
        <f>+'01-2024'!K141+'02-2024'!K141+'03-2024'!K141+'04-2024'!K141+'05-2024'!K141+'06-2024'!K141+'07-2024'!K141+'08-2024'!K141+'09-2024'!K141+'10-2024'!K141+'11-2024'!K141+'12-2024'!K141</f>
        <v>397242.93</v>
      </c>
      <c r="L141" s="22">
        <f>+'01-2024'!L141+'02-2024'!L141+'03-2024'!L141+'04-2024'!L141+'05-2024'!L141+'06-2024'!L141+'07-2024'!L141+'08-2024'!L141+'09-2024'!L141+'10-2024'!L141+'11-2024'!L141+'12-2024'!L141</f>
        <v>79448.61</v>
      </c>
      <c r="M141" s="22">
        <f>+'01-2024'!M141+'02-2024'!M141+'03-2024'!M141+'04-2024'!M141+'05-2024'!M141+'06-2024'!M141+'07-2024'!M141+'08-2024'!M141+'09-2024'!M141+'10-2024'!M141+'11-2024'!M141+'12-2024'!M141</f>
        <v>317794.32</v>
      </c>
      <c r="N141" s="71">
        <f aca="true" t="shared" si="2" ref="N141:N204">+F141+J141+M141</f>
        <v>325468.98</v>
      </c>
    </row>
    <row r="142" spans="1:14" ht="12.75">
      <c r="A142" s="70">
        <f>+'01-2024'!A142</f>
        <v>131</v>
      </c>
      <c r="B142" s="21" t="str">
        <f>+'01-2024'!B142</f>
        <v>JOVIANIA</v>
      </c>
      <c r="C142" s="25">
        <f>+IF(ISERROR(('01-2024'!C142+'02-2024'!C142+'03-2024'!C142+'04-2024'!C142+'05-2024'!C142+'06-2024'!C142+'07-2024'!C142+'08-2024'!C142+'09-2024'!C142+'10-2024'!C142+'11-2024'!C142+'12-2024'!C142)/COUNTA('01-2024'!C142,'02-2024'!C142,'03-2024'!C142,'04-2024'!C142,'05-2024'!C142,'06-2024'!C142,'07-2024'!C142,'08-2024'!C142,'09-2024'!C142,'10-2024'!C142,'11-2024'!C142,'12-2024'!C142)),"",('01-2024'!C142+'02-2024'!C142+'03-2024'!C142+'04-2024'!C142+'05-2024'!C142+'06-2024'!C142+'07-2024'!C142+'08-2024'!C142+'09-2024'!C142+'10-2024'!C142+'11-2024'!C142+'12-2024'!C142)/COUNTA('01-2024'!C142,'02-2024'!C142,'03-2024'!C142,'04-2024'!C142,'05-2024'!C142,'06-2024'!C142,'07-2024'!C142,'08-2024'!C142,'09-2024'!C142,'10-2024'!C142,'11-2024'!C142,'12-2024'!C142))</f>
        <v>0.1760592</v>
      </c>
      <c r="D142" s="22">
        <f>+'01-2024'!D142+'02-2024'!D142+'03-2024'!D142+'04-2024'!D142+'05-2024'!D142+'06-2024'!D142+'07-2024'!D142+'08-2024'!D142+'09-2024'!D142+'10-2024'!D142+'11-2024'!D142+'12-2024'!D142</f>
        <v>134047.14</v>
      </c>
      <c r="E142" s="22">
        <f>+'01-2024'!E142+'02-2024'!E142+'03-2024'!E142+'04-2024'!E142+'05-2024'!E142+'06-2024'!E142+'07-2024'!E142+'08-2024'!E142+'09-2024'!E142+'10-2024'!E142+'11-2024'!E142+'12-2024'!E142</f>
        <v>27784.4</v>
      </c>
      <c r="F142" s="22">
        <f>+'01-2024'!F142+'02-2024'!F142+'03-2024'!F142+'04-2024'!F142+'05-2024'!F142+'06-2024'!F142+'07-2024'!F142+'08-2024'!F142+'09-2024'!F142+'10-2024'!F142+'11-2024'!F142+'12-2024'!F142</f>
        <v>106262.74</v>
      </c>
      <c r="G142" s="22">
        <f>+'01-2024'!G142+'02-2024'!G142+'03-2024'!G142+'04-2024'!G142+'05-2024'!G142+'06-2024'!G142+'07-2024'!G142+'08-2024'!G142+'09-2024'!G142+'10-2024'!G142+'11-2024'!G142+'12-2024'!G142</f>
        <v>5445.36</v>
      </c>
      <c r="H142" s="22">
        <f>+'01-2024'!H142+'02-2024'!H142+'03-2024'!H142+'04-2024'!H142+'05-2024'!H142+'06-2024'!H142+'07-2024'!H142+'08-2024'!H142+'09-2024'!H142+'10-2024'!H142+'11-2024'!H142+'12-2024'!H142</f>
        <v>1089.07</v>
      </c>
      <c r="I142" s="22">
        <f>+'01-2024'!I142+'02-2024'!I142+'03-2024'!I142+'04-2024'!I142+'05-2024'!I142+'06-2024'!I142+'07-2024'!I142+'08-2024'!I142+'09-2024'!I142+'10-2024'!I142+'11-2024'!I142+'12-2024'!I142</f>
        <v>43.56</v>
      </c>
      <c r="J142" s="22">
        <f>+'01-2024'!J142+'02-2024'!J142+'03-2024'!J142+'04-2024'!J142+'05-2024'!J142+'06-2024'!J142+'07-2024'!J142+'08-2024'!J142+'09-2024'!J142+'10-2024'!J142+'11-2024'!J142+'12-2024'!J142</f>
        <v>4312.73</v>
      </c>
      <c r="K142" s="22">
        <f>+'01-2024'!K142+'02-2024'!K142+'03-2024'!K142+'04-2024'!K142+'05-2024'!K142+'06-2024'!K142+'07-2024'!K142+'08-2024'!K142+'09-2024'!K142+'10-2024'!K142+'11-2024'!K142+'12-2024'!K142</f>
        <v>979165.4</v>
      </c>
      <c r="L142" s="22">
        <f>+'01-2024'!L142+'02-2024'!L142+'03-2024'!L142+'04-2024'!L142+'05-2024'!L142+'06-2024'!L142+'07-2024'!L142+'08-2024'!L142+'09-2024'!L142+'10-2024'!L142+'11-2024'!L142+'12-2024'!L142</f>
        <v>195833.05</v>
      </c>
      <c r="M142" s="22">
        <f>+'01-2024'!M142+'02-2024'!M142+'03-2024'!M142+'04-2024'!M142+'05-2024'!M142+'06-2024'!M142+'07-2024'!M142+'08-2024'!M142+'09-2024'!M142+'10-2024'!M142+'11-2024'!M142+'12-2024'!M142</f>
        <v>783332.35</v>
      </c>
      <c r="N142" s="71">
        <f t="shared" si="2"/>
        <v>893907.82</v>
      </c>
    </row>
    <row r="143" spans="1:14" ht="12.75">
      <c r="A143" s="70">
        <f>+'01-2024'!A143</f>
        <v>132</v>
      </c>
      <c r="B143" s="21" t="str">
        <f>+'01-2024'!B143</f>
        <v>JUSSARA</v>
      </c>
      <c r="C143" s="25">
        <f>+IF(ISERROR(('01-2024'!C143+'02-2024'!C143+'03-2024'!C143+'04-2024'!C143+'05-2024'!C143+'06-2024'!C143+'07-2024'!C143+'08-2024'!C143+'09-2024'!C143+'10-2024'!C143+'11-2024'!C143+'12-2024'!C143)/COUNTA('01-2024'!C143,'02-2024'!C143,'03-2024'!C143,'04-2024'!C143,'05-2024'!C143,'06-2024'!C143,'07-2024'!C143,'08-2024'!C143,'09-2024'!C143,'10-2024'!C143,'11-2024'!C143,'12-2024'!C143)),"",('01-2024'!C143+'02-2024'!C143+'03-2024'!C143+'04-2024'!C143+'05-2024'!C143+'06-2024'!C143+'07-2024'!C143+'08-2024'!C143+'09-2024'!C143+'10-2024'!C143+'11-2024'!C143+'12-2024'!C143)/COUNTA('01-2024'!C143,'02-2024'!C143,'03-2024'!C143,'04-2024'!C143,'05-2024'!C143,'06-2024'!C143,'07-2024'!C143,'08-2024'!C143,'09-2024'!C143,'10-2024'!C143,'11-2024'!C143,'12-2024'!C143))</f>
        <v>0.3330659</v>
      </c>
      <c r="D143" s="22">
        <f>+'01-2024'!D143+'02-2024'!D143+'03-2024'!D143+'04-2024'!D143+'05-2024'!D143+'06-2024'!D143+'07-2024'!D143+'08-2024'!D143+'09-2024'!D143+'10-2024'!D143+'11-2024'!D143+'12-2024'!D143</f>
        <v>493446.06</v>
      </c>
      <c r="E143" s="22">
        <f>+'01-2024'!E143+'02-2024'!E143+'03-2024'!E143+'04-2024'!E143+'05-2024'!E143+'06-2024'!E143+'07-2024'!E143+'08-2024'!E143+'09-2024'!E143+'10-2024'!E143+'11-2024'!E143+'12-2024'!E143</f>
        <v>100888.65</v>
      </c>
      <c r="F143" s="22">
        <f>+'01-2024'!F143+'02-2024'!F143+'03-2024'!F143+'04-2024'!F143+'05-2024'!F143+'06-2024'!F143+'07-2024'!F143+'08-2024'!F143+'09-2024'!F143+'10-2024'!F143+'11-2024'!F143+'12-2024'!F143</f>
        <v>392557.41</v>
      </c>
      <c r="G143" s="22">
        <f>+'01-2024'!G143+'02-2024'!G143+'03-2024'!G143+'04-2024'!G143+'05-2024'!G143+'06-2024'!G143+'07-2024'!G143+'08-2024'!G143+'09-2024'!G143+'10-2024'!G143+'11-2024'!G143+'12-2024'!G143</f>
        <v>10301.45</v>
      </c>
      <c r="H143" s="22">
        <f>+'01-2024'!H143+'02-2024'!H143+'03-2024'!H143+'04-2024'!H143+'05-2024'!H143+'06-2024'!H143+'07-2024'!H143+'08-2024'!H143+'09-2024'!H143+'10-2024'!H143+'11-2024'!H143+'12-2024'!H143</f>
        <v>2060.29</v>
      </c>
      <c r="I143" s="22">
        <f>+'01-2024'!I143+'02-2024'!I143+'03-2024'!I143+'04-2024'!I143+'05-2024'!I143+'06-2024'!I143+'07-2024'!I143+'08-2024'!I143+'09-2024'!I143+'10-2024'!I143+'11-2024'!I143+'12-2024'!I143</f>
        <v>82.41</v>
      </c>
      <c r="J143" s="22">
        <f>+'01-2024'!J143+'02-2024'!J143+'03-2024'!J143+'04-2024'!J143+'05-2024'!J143+'06-2024'!J143+'07-2024'!J143+'08-2024'!J143+'09-2024'!J143+'10-2024'!J143+'11-2024'!J143+'12-2024'!J143</f>
        <v>8158.75</v>
      </c>
      <c r="K143" s="22">
        <f>+'01-2024'!K143+'02-2024'!K143+'03-2024'!K143+'04-2024'!K143+'05-2024'!K143+'06-2024'!K143+'07-2024'!K143+'08-2024'!K143+'09-2024'!K143+'10-2024'!K143+'11-2024'!K143+'12-2024'!K143</f>
        <v>1913543.57</v>
      </c>
      <c r="L143" s="22">
        <f>+'01-2024'!L143+'02-2024'!L143+'03-2024'!L143+'04-2024'!L143+'05-2024'!L143+'06-2024'!L143+'07-2024'!L143+'08-2024'!L143+'09-2024'!L143+'10-2024'!L143+'11-2024'!L143+'12-2024'!L143</f>
        <v>382708.68</v>
      </c>
      <c r="M143" s="22">
        <f>+'01-2024'!M143+'02-2024'!M143+'03-2024'!M143+'04-2024'!M143+'05-2024'!M143+'06-2024'!M143+'07-2024'!M143+'08-2024'!M143+'09-2024'!M143+'10-2024'!M143+'11-2024'!M143+'12-2024'!M143</f>
        <v>1530834.89</v>
      </c>
      <c r="N143" s="71">
        <f t="shared" si="2"/>
        <v>1931551.0499999998</v>
      </c>
    </row>
    <row r="144" spans="1:14" ht="12.75">
      <c r="A144" s="70">
        <f>+'01-2024'!A144</f>
        <v>133</v>
      </c>
      <c r="B144" s="21" t="str">
        <f>+'01-2024'!B144</f>
        <v>LAGOA SANTA</v>
      </c>
      <c r="C144" s="25">
        <f>+IF(ISERROR(('01-2024'!C144+'02-2024'!C144+'03-2024'!C144+'04-2024'!C144+'05-2024'!C144+'06-2024'!C144+'07-2024'!C144+'08-2024'!C144+'09-2024'!C144+'10-2024'!C144+'11-2024'!C144+'12-2024'!C144)/COUNTA('01-2024'!C144,'02-2024'!C144,'03-2024'!C144,'04-2024'!C144,'05-2024'!C144,'06-2024'!C144,'07-2024'!C144,'08-2024'!C144,'09-2024'!C144,'10-2024'!C144,'11-2024'!C144,'12-2024'!C144)),"",('01-2024'!C144+'02-2024'!C144+'03-2024'!C144+'04-2024'!C144+'05-2024'!C144+'06-2024'!C144+'07-2024'!C144+'08-2024'!C144+'09-2024'!C144+'10-2024'!C144+'11-2024'!C144+'12-2024'!C144)/COUNTA('01-2024'!C144,'02-2024'!C144,'03-2024'!C144,'04-2024'!C144,'05-2024'!C144,'06-2024'!C144,'07-2024'!C144,'08-2024'!C144,'09-2024'!C144,'10-2024'!C144,'11-2024'!C144,'12-2024'!C144))</f>
        <v>0.0805162</v>
      </c>
      <c r="D144" s="22">
        <f>+'01-2024'!D144+'02-2024'!D144+'03-2024'!D144+'04-2024'!D144+'05-2024'!D144+'06-2024'!D144+'07-2024'!D144+'08-2024'!D144+'09-2024'!D144+'10-2024'!D144+'11-2024'!D144+'12-2024'!D144</f>
        <v>26098.04</v>
      </c>
      <c r="E144" s="22">
        <f>+'01-2024'!E144+'02-2024'!E144+'03-2024'!E144+'04-2024'!E144+'05-2024'!E144+'06-2024'!E144+'07-2024'!E144+'08-2024'!E144+'09-2024'!E144+'10-2024'!E144+'11-2024'!E144+'12-2024'!E144</f>
        <v>6167.54</v>
      </c>
      <c r="F144" s="22">
        <f>+'01-2024'!F144+'02-2024'!F144+'03-2024'!F144+'04-2024'!F144+'05-2024'!F144+'06-2024'!F144+'07-2024'!F144+'08-2024'!F144+'09-2024'!F144+'10-2024'!F144+'11-2024'!F144+'12-2024'!F144</f>
        <v>19930.5</v>
      </c>
      <c r="G144" s="22">
        <f>+'01-2024'!G144+'02-2024'!G144+'03-2024'!G144+'04-2024'!G144+'05-2024'!G144+'06-2024'!G144+'07-2024'!G144+'08-2024'!G144+'09-2024'!G144+'10-2024'!G144+'11-2024'!G144+'12-2024'!G144</f>
        <v>2490.29</v>
      </c>
      <c r="H144" s="22">
        <f>+'01-2024'!H144+'02-2024'!H144+'03-2024'!H144+'04-2024'!H144+'05-2024'!H144+'06-2024'!H144+'07-2024'!H144+'08-2024'!H144+'09-2024'!H144+'10-2024'!H144+'11-2024'!H144+'12-2024'!H144</f>
        <v>498.06</v>
      </c>
      <c r="I144" s="22">
        <f>+'01-2024'!I144+'02-2024'!I144+'03-2024'!I144+'04-2024'!I144+'05-2024'!I144+'06-2024'!I144+'07-2024'!I144+'08-2024'!I144+'09-2024'!I144+'10-2024'!I144+'11-2024'!I144+'12-2024'!I144</f>
        <v>19.92</v>
      </c>
      <c r="J144" s="22">
        <f>+'01-2024'!J144+'02-2024'!J144+'03-2024'!J144+'04-2024'!J144+'05-2024'!J144+'06-2024'!J144+'07-2024'!J144+'08-2024'!J144+'09-2024'!J144+'10-2024'!J144+'11-2024'!J144+'12-2024'!J144</f>
        <v>1972.31</v>
      </c>
      <c r="K144" s="22">
        <f>+'01-2024'!K144+'02-2024'!K144+'03-2024'!K144+'04-2024'!K144+'05-2024'!K144+'06-2024'!K144+'07-2024'!K144+'08-2024'!K144+'09-2024'!K144+'10-2024'!K144+'11-2024'!K144+'12-2024'!K144</f>
        <v>454115.01</v>
      </c>
      <c r="L144" s="22">
        <f>+'01-2024'!L144+'02-2024'!L144+'03-2024'!L144+'04-2024'!L144+'05-2024'!L144+'06-2024'!L144+'07-2024'!L144+'08-2024'!L144+'09-2024'!L144+'10-2024'!L144+'11-2024'!L144+'12-2024'!L144</f>
        <v>90823.09</v>
      </c>
      <c r="M144" s="22">
        <f>+'01-2024'!M144+'02-2024'!M144+'03-2024'!M144+'04-2024'!M144+'05-2024'!M144+'06-2024'!M144+'07-2024'!M144+'08-2024'!M144+'09-2024'!M144+'10-2024'!M144+'11-2024'!M144+'12-2024'!M144</f>
        <v>363291.92</v>
      </c>
      <c r="N144" s="71">
        <f t="shared" si="2"/>
        <v>385194.73</v>
      </c>
    </row>
    <row r="145" spans="1:14" ht="12.75">
      <c r="A145" s="70">
        <f>+'01-2024'!A145</f>
        <v>134</v>
      </c>
      <c r="B145" s="21" t="str">
        <f>+'01-2024'!B145</f>
        <v>LEOPOLDO DE BULHOES</v>
      </c>
      <c r="C145" s="25">
        <f>+IF(ISERROR(('01-2024'!C145+'02-2024'!C145+'03-2024'!C145+'04-2024'!C145+'05-2024'!C145+'06-2024'!C145+'07-2024'!C145+'08-2024'!C145+'09-2024'!C145+'10-2024'!C145+'11-2024'!C145+'12-2024'!C145)/COUNTA('01-2024'!C145,'02-2024'!C145,'03-2024'!C145,'04-2024'!C145,'05-2024'!C145,'06-2024'!C145,'07-2024'!C145,'08-2024'!C145,'09-2024'!C145,'10-2024'!C145,'11-2024'!C145,'12-2024'!C145)),"",('01-2024'!C145+'02-2024'!C145+'03-2024'!C145+'04-2024'!C145+'05-2024'!C145+'06-2024'!C145+'07-2024'!C145+'08-2024'!C145+'09-2024'!C145+'10-2024'!C145+'11-2024'!C145+'12-2024'!C145)/COUNTA('01-2024'!C145,'02-2024'!C145,'03-2024'!C145,'04-2024'!C145,'05-2024'!C145,'06-2024'!C145,'07-2024'!C145,'08-2024'!C145,'09-2024'!C145,'10-2024'!C145,'11-2024'!C145,'12-2024'!C145))</f>
        <v>0.2064668</v>
      </c>
      <c r="D145" s="22">
        <f>+'01-2024'!D145+'02-2024'!D145+'03-2024'!D145+'04-2024'!D145+'05-2024'!D145+'06-2024'!D145+'07-2024'!D145+'08-2024'!D145+'09-2024'!D145+'10-2024'!D145+'11-2024'!D145+'12-2024'!D145</f>
        <v>175126.71</v>
      </c>
      <c r="E145" s="22">
        <f>+'01-2024'!E145+'02-2024'!E145+'03-2024'!E145+'04-2024'!E145+'05-2024'!E145+'06-2024'!E145+'07-2024'!E145+'08-2024'!E145+'09-2024'!E145+'10-2024'!E145+'11-2024'!E145+'12-2024'!E145</f>
        <v>36805.72</v>
      </c>
      <c r="F145" s="22">
        <f>+'01-2024'!F145+'02-2024'!F145+'03-2024'!F145+'04-2024'!F145+'05-2024'!F145+'06-2024'!F145+'07-2024'!F145+'08-2024'!F145+'09-2024'!F145+'10-2024'!F145+'11-2024'!F145+'12-2024'!F145</f>
        <v>138320.99</v>
      </c>
      <c r="G145" s="22">
        <f>+'01-2024'!G145+'02-2024'!G145+'03-2024'!G145+'04-2024'!G145+'05-2024'!G145+'06-2024'!G145+'07-2024'!G145+'08-2024'!G145+'09-2024'!G145+'10-2024'!G145+'11-2024'!G145+'12-2024'!G145</f>
        <v>6385.85</v>
      </c>
      <c r="H145" s="22">
        <f>+'01-2024'!H145+'02-2024'!H145+'03-2024'!H145+'04-2024'!H145+'05-2024'!H145+'06-2024'!H145+'07-2024'!H145+'08-2024'!H145+'09-2024'!H145+'10-2024'!H145+'11-2024'!H145+'12-2024'!H145</f>
        <v>1277.17</v>
      </c>
      <c r="I145" s="22">
        <f>+'01-2024'!I145+'02-2024'!I145+'03-2024'!I145+'04-2024'!I145+'05-2024'!I145+'06-2024'!I145+'07-2024'!I145+'08-2024'!I145+'09-2024'!I145+'10-2024'!I145+'11-2024'!I145+'12-2024'!I145</f>
        <v>51.09</v>
      </c>
      <c r="J145" s="22">
        <f>+'01-2024'!J145+'02-2024'!J145+'03-2024'!J145+'04-2024'!J145+'05-2024'!J145+'06-2024'!J145+'07-2024'!J145+'08-2024'!J145+'09-2024'!J145+'10-2024'!J145+'11-2024'!J145+'12-2024'!J145</f>
        <v>5057.59</v>
      </c>
      <c r="K145" s="22">
        <f>+'01-2024'!K145+'02-2024'!K145+'03-2024'!K145+'04-2024'!K145+'05-2024'!K145+'06-2024'!K145+'07-2024'!K145+'08-2024'!K145+'09-2024'!K145+'10-2024'!K145+'11-2024'!K145+'12-2024'!K145</f>
        <v>1157413.92</v>
      </c>
      <c r="L145" s="22">
        <f>+'01-2024'!L145+'02-2024'!L145+'03-2024'!L145+'04-2024'!L145+'05-2024'!L145+'06-2024'!L145+'07-2024'!L145+'08-2024'!L145+'09-2024'!L145+'10-2024'!L145+'11-2024'!L145+'12-2024'!L145</f>
        <v>231482.81</v>
      </c>
      <c r="M145" s="22">
        <f>+'01-2024'!M145+'02-2024'!M145+'03-2024'!M145+'04-2024'!M145+'05-2024'!M145+'06-2024'!M145+'07-2024'!M145+'08-2024'!M145+'09-2024'!M145+'10-2024'!M145+'11-2024'!M145+'12-2024'!M145</f>
        <v>925931.11</v>
      </c>
      <c r="N145" s="71">
        <f t="shared" si="2"/>
        <v>1069309.69</v>
      </c>
    </row>
    <row r="146" spans="1:14" ht="12.75">
      <c r="A146" s="70">
        <f>+'01-2024'!A146</f>
        <v>135</v>
      </c>
      <c r="B146" s="21" t="str">
        <f>+'01-2024'!B146</f>
        <v>LUZIANIA</v>
      </c>
      <c r="C146" s="25">
        <f>+IF(ISERROR(('01-2024'!C146+'02-2024'!C146+'03-2024'!C146+'04-2024'!C146+'05-2024'!C146+'06-2024'!C146+'07-2024'!C146+'08-2024'!C146+'09-2024'!C146+'10-2024'!C146+'11-2024'!C146+'12-2024'!C146)/COUNTA('01-2024'!C146,'02-2024'!C146,'03-2024'!C146,'04-2024'!C146,'05-2024'!C146,'06-2024'!C146,'07-2024'!C146,'08-2024'!C146,'09-2024'!C146,'10-2024'!C146,'11-2024'!C146,'12-2024'!C146)),"",('01-2024'!C146+'02-2024'!C146+'03-2024'!C146+'04-2024'!C146+'05-2024'!C146+'06-2024'!C146+'07-2024'!C146+'08-2024'!C146+'09-2024'!C146+'10-2024'!C146+'11-2024'!C146+'12-2024'!C146)/COUNTA('01-2024'!C146,'02-2024'!C146,'03-2024'!C146,'04-2024'!C146,'05-2024'!C146,'06-2024'!C146,'07-2024'!C146,'08-2024'!C146,'09-2024'!C146,'10-2024'!C146,'11-2024'!C146,'12-2024'!C146))</f>
        <v>1.439921</v>
      </c>
      <c r="D146" s="22">
        <f>+'01-2024'!D146+'02-2024'!D146+'03-2024'!D146+'04-2024'!D146+'05-2024'!D146+'06-2024'!D146+'07-2024'!D146+'08-2024'!D146+'09-2024'!D146+'10-2024'!D146+'11-2024'!D146+'12-2024'!D146</f>
        <v>1629855.79</v>
      </c>
      <c r="E146" s="22">
        <f>+'01-2024'!E146+'02-2024'!E146+'03-2024'!E146+'04-2024'!E146+'05-2024'!E146+'06-2024'!E146+'07-2024'!E146+'08-2024'!E146+'09-2024'!E146+'10-2024'!E146+'11-2024'!E146+'12-2024'!E146</f>
        <v>337366.26</v>
      </c>
      <c r="F146" s="22">
        <f>+'01-2024'!F146+'02-2024'!F146+'03-2024'!F146+'04-2024'!F146+'05-2024'!F146+'06-2024'!F146+'07-2024'!F146+'08-2024'!F146+'09-2024'!F146+'10-2024'!F146+'11-2024'!F146+'12-2024'!F146</f>
        <v>1292489.53</v>
      </c>
      <c r="G146" s="22">
        <f>+'01-2024'!G146+'02-2024'!G146+'03-2024'!G146+'04-2024'!G146+'05-2024'!G146+'06-2024'!G146+'07-2024'!G146+'08-2024'!G146+'09-2024'!G146+'10-2024'!G146+'11-2024'!G146+'12-2024'!G146</f>
        <v>44535.58</v>
      </c>
      <c r="H146" s="22">
        <f>+'01-2024'!H146+'02-2024'!H146+'03-2024'!H146+'04-2024'!H146+'05-2024'!H146+'06-2024'!H146+'07-2024'!H146+'08-2024'!H146+'09-2024'!H146+'10-2024'!H146+'11-2024'!H146+'12-2024'!H146</f>
        <v>8907.12</v>
      </c>
      <c r="I146" s="22">
        <f>+'01-2024'!I146+'02-2024'!I146+'03-2024'!I146+'04-2024'!I146+'05-2024'!I146+'06-2024'!I146+'07-2024'!I146+'08-2024'!I146+'09-2024'!I146+'10-2024'!I146+'11-2024'!I146+'12-2024'!I146</f>
        <v>356.28</v>
      </c>
      <c r="J146" s="22">
        <f>+'01-2024'!J146+'02-2024'!J146+'03-2024'!J146+'04-2024'!J146+'05-2024'!J146+'06-2024'!J146+'07-2024'!J146+'08-2024'!J146+'09-2024'!J146+'10-2024'!J146+'11-2024'!J146+'12-2024'!J146</f>
        <v>35272.18</v>
      </c>
      <c r="K146" s="22">
        <f>+'01-2024'!K146+'02-2024'!K146+'03-2024'!K146+'04-2024'!K146+'05-2024'!K146+'06-2024'!K146+'07-2024'!K146+'08-2024'!K146+'09-2024'!K146+'10-2024'!K146+'11-2024'!K146+'12-2024'!K146</f>
        <v>8134114.78</v>
      </c>
      <c r="L146" s="22">
        <f>+'01-2024'!L146+'02-2024'!L146+'03-2024'!L146+'04-2024'!L146+'05-2024'!L146+'06-2024'!L146+'07-2024'!L146+'08-2024'!L146+'09-2024'!L146+'10-2024'!L146+'11-2024'!L146+'12-2024'!L146</f>
        <v>1626822.93</v>
      </c>
      <c r="M146" s="22">
        <f>+'01-2024'!M146+'02-2024'!M146+'03-2024'!M146+'04-2024'!M146+'05-2024'!M146+'06-2024'!M146+'07-2024'!M146+'08-2024'!M146+'09-2024'!M146+'10-2024'!M146+'11-2024'!M146+'12-2024'!M146</f>
        <v>6507291.85</v>
      </c>
      <c r="N146" s="71">
        <f t="shared" si="2"/>
        <v>7835053.56</v>
      </c>
    </row>
    <row r="147" spans="1:14" ht="12.75">
      <c r="A147" s="70">
        <f>+'01-2024'!A147</f>
        <v>136</v>
      </c>
      <c r="B147" s="21" t="str">
        <f>+'01-2024'!B147</f>
        <v>MAIRIPOTABA</v>
      </c>
      <c r="C147" s="25">
        <f>+IF(ISERROR(('01-2024'!C147+'02-2024'!C147+'03-2024'!C147+'04-2024'!C147+'05-2024'!C147+'06-2024'!C147+'07-2024'!C147+'08-2024'!C147+'09-2024'!C147+'10-2024'!C147+'11-2024'!C147+'12-2024'!C147)/COUNTA('01-2024'!C147,'02-2024'!C147,'03-2024'!C147,'04-2024'!C147,'05-2024'!C147,'06-2024'!C147,'07-2024'!C147,'08-2024'!C147,'09-2024'!C147,'10-2024'!C147,'11-2024'!C147,'12-2024'!C147)),"",('01-2024'!C147+'02-2024'!C147+'03-2024'!C147+'04-2024'!C147+'05-2024'!C147+'06-2024'!C147+'07-2024'!C147+'08-2024'!C147+'09-2024'!C147+'10-2024'!C147+'11-2024'!C147+'12-2024'!C147)/COUNTA('01-2024'!C147,'02-2024'!C147,'03-2024'!C147,'04-2024'!C147,'05-2024'!C147,'06-2024'!C147,'07-2024'!C147,'08-2024'!C147,'09-2024'!C147,'10-2024'!C147,'11-2024'!C147,'12-2024'!C147))</f>
        <v>0.0990801</v>
      </c>
      <c r="D147" s="22">
        <f>+'01-2024'!D147+'02-2024'!D147+'03-2024'!D147+'04-2024'!D147+'05-2024'!D147+'06-2024'!D147+'07-2024'!D147+'08-2024'!D147+'09-2024'!D147+'10-2024'!D147+'11-2024'!D147+'12-2024'!D147</f>
        <v>30105.55</v>
      </c>
      <c r="E147" s="22">
        <f>+'01-2024'!E147+'02-2024'!E147+'03-2024'!E147+'04-2024'!E147+'05-2024'!E147+'06-2024'!E147+'07-2024'!E147+'08-2024'!E147+'09-2024'!E147+'10-2024'!E147+'11-2024'!E147+'12-2024'!E147</f>
        <v>5887.87</v>
      </c>
      <c r="F147" s="22">
        <f>+'01-2024'!F147+'02-2024'!F147+'03-2024'!F147+'04-2024'!F147+'05-2024'!F147+'06-2024'!F147+'07-2024'!F147+'08-2024'!F147+'09-2024'!F147+'10-2024'!F147+'11-2024'!F147+'12-2024'!F147</f>
        <v>24217.68</v>
      </c>
      <c r="G147" s="22">
        <f>+'01-2024'!G147+'02-2024'!G147+'03-2024'!G147+'04-2024'!G147+'05-2024'!G147+'06-2024'!G147+'07-2024'!G147+'08-2024'!G147+'09-2024'!G147+'10-2024'!G147+'11-2024'!G147+'12-2024'!G147</f>
        <v>3064.48</v>
      </c>
      <c r="H147" s="22">
        <f>+'01-2024'!H147+'02-2024'!H147+'03-2024'!H147+'04-2024'!H147+'05-2024'!H147+'06-2024'!H147+'07-2024'!H147+'08-2024'!H147+'09-2024'!H147+'10-2024'!H147+'11-2024'!H147+'12-2024'!H147</f>
        <v>612.9</v>
      </c>
      <c r="I147" s="22">
        <f>+'01-2024'!I147+'02-2024'!I147+'03-2024'!I147+'04-2024'!I147+'05-2024'!I147+'06-2024'!I147+'07-2024'!I147+'08-2024'!I147+'09-2024'!I147+'10-2024'!I147+'11-2024'!I147+'12-2024'!I147</f>
        <v>24.52</v>
      </c>
      <c r="J147" s="22">
        <f>+'01-2024'!J147+'02-2024'!J147+'03-2024'!J147+'04-2024'!J147+'05-2024'!J147+'06-2024'!J147+'07-2024'!J147+'08-2024'!J147+'09-2024'!J147+'10-2024'!J147+'11-2024'!J147+'12-2024'!J147</f>
        <v>2427.06</v>
      </c>
      <c r="K147" s="22">
        <f>+'01-2024'!K147+'02-2024'!K147+'03-2024'!K147+'04-2024'!K147+'05-2024'!K147+'06-2024'!K147+'07-2024'!K147+'08-2024'!K147+'09-2024'!K147+'10-2024'!K147+'11-2024'!K147+'12-2024'!K147</f>
        <v>551412.26</v>
      </c>
      <c r="L147" s="22">
        <f>+'01-2024'!L147+'02-2024'!L147+'03-2024'!L147+'04-2024'!L147+'05-2024'!L147+'06-2024'!L147+'07-2024'!L147+'08-2024'!L147+'09-2024'!L147+'10-2024'!L147+'11-2024'!L147+'12-2024'!L147</f>
        <v>110282.4</v>
      </c>
      <c r="M147" s="22">
        <f>+'01-2024'!M147+'02-2024'!M147+'03-2024'!M147+'04-2024'!M147+'05-2024'!M147+'06-2024'!M147+'07-2024'!M147+'08-2024'!M147+'09-2024'!M147+'10-2024'!M147+'11-2024'!M147+'12-2024'!M147</f>
        <v>441129.86</v>
      </c>
      <c r="N147" s="71">
        <f t="shared" si="2"/>
        <v>467774.6</v>
      </c>
    </row>
    <row r="148" spans="1:14" ht="12.75">
      <c r="A148" s="70">
        <f>+'01-2024'!A148</f>
        <v>137</v>
      </c>
      <c r="B148" s="21" t="str">
        <f>+'01-2024'!B148</f>
        <v>MAMBAI</v>
      </c>
      <c r="C148" s="25">
        <f>+IF(ISERROR(('01-2024'!C148+'02-2024'!C148+'03-2024'!C148+'04-2024'!C148+'05-2024'!C148+'06-2024'!C148+'07-2024'!C148+'08-2024'!C148+'09-2024'!C148+'10-2024'!C148+'11-2024'!C148+'12-2024'!C148)/COUNTA('01-2024'!C148,'02-2024'!C148,'03-2024'!C148,'04-2024'!C148,'05-2024'!C148,'06-2024'!C148,'07-2024'!C148,'08-2024'!C148,'09-2024'!C148,'10-2024'!C148,'11-2024'!C148,'12-2024'!C148)),"",('01-2024'!C148+'02-2024'!C148+'03-2024'!C148+'04-2024'!C148+'05-2024'!C148+'06-2024'!C148+'07-2024'!C148+'08-2024'!C148+'09-2024'!C148+'10-2024'!C148+'11-2024'!C148+'12-2024'!C148)/COUNTA('01-2024'!C148,'02-2024'!C148,'03-2024'!C148,'04-2024'!C148,'05-2024'!C148,'06-2024'!C148,'07-2024'!C148,'08-2024'!C148,'09-2024'!C148,'10-2024'!C148,'11-2024'!C148,'12-2024'!C148))</f>
        <v>0.0884288</v>
      </c>
      <c r="D148" s="22">
        <f>+'01-2024'!D148+'02-2024'!D148+'03-2024'!D148+'04-2024'!D148+'05-2024'!D148+'06-2024'!D148+'07-2024'!D148+'08-2024'!D148+'09-2024'!D148+'10-2024'!D148+'11-2024'!D148+'12-2024'!D148</f>
        <v>104561.55</v>
      </c>
      <c r="E148" s="22">
        <f>+'01-2024'!E148+'02-2024'!E148+'03-2024'!E148+'04-2024'!E148+'05-2024'!E148+'06-2024'!E148+'07-2024'!E148+'08-2024'!E148+'09-2024'!E148+'10-2024'!E148+'11-2024'!E148+'12-2024'!E148</f>
        <v>20992.73</v>
      </c>
      <c r="F148" s="22">
        <f>+'01-2024'!F148+'02-2024'!F148+'03-2024'!F148+'04-2024'!F148+'05-2024'!F148+'06-2024'!F148+'07-2024'!F148+'08-2024'!F148+'09-2024'!F148+'10-2024'!F148+'11-2024'!F148+'12-2024'!F148</f>
        <v>83568.82</v>
      </c>
      <c r="G148" s="22">
        <f>+'01-2024'!G148+'02-2024'!G148+'03-2024'!G148+'04-2024'!G148+'05-2024'!G148+'06-2024'!G148+'07-2024'!G148+'08-2024'!G148+'09-2024'!G148+'10-2024'!G148+'11-2024'!G148+'12-2024'!G148</f>
        <v>2735.04</v>
      </c>
      <c r="H148" s="22">
        <f>+'01-2024'!H148+'02-2024'!H148+'03-2024'!H148+'04-2024'!H148+'05-2024'!H148+'06-2024'!H148+'07-2024'!H148+'08-2024'!H148+'09-2024'!H148+'10-2024'!H148+'11-2024'!H148+'12-2024'!H148</f>
        <v>547.01</v>
      </c>
      <c r="I148" s="22">
        <f>+'01-2024'!I148+'02-2024'!I148+'03-2024'!I148+'04-2024'!I148+'05-2024'!I148+'06-2024'!I148+'07-2024'!I148+'08-2024'!I148+'09-2024'!I148+'10-2024'!I148+'11-2024'!I148+'12-2024'!I148</f>
        <v>21.88</v>
      </c>
      <c r="J148" s="22">
        <f>+'01-2024'!J148+'02-2024'!J148+'03-2024'!J148+'04-2024'!J148+'05-2024'!J148+'06-2024'!J148+'07-2024'!J148+'08-2024'!J148+'09-2024'!J148+'10-2024'!J148+'11-2024'!J148+'12-2024'!J148</f>
        <v>2166.15</v>
      </c>
      <c r="K148" s="22">
        <f>+'01-2024'!K148+'02-2024'!K148+'03-2024'!K148+'04-2024'!K148+'05-2024'!K148+'06-2024'!K148+'07-2024'!K148+'08-2024'!K148+'09-2024'!K148+'10-2024'!K148+'11-2024'!K148+'12-2024'!K148</f>
        <v>499184.89</v>
      </c>
      <c r="L148" s="22">
        <f>+'01-2024'!L148+'02-2024'!L148+'03-2024'!L148+'04-2024'!L148+'05-2024'!L148+'06-2024'!L148+'07-2024'!L148+'08-2024'!L148+'09-2024'!L148+'10-2024'!L148+'11-2024'!L148+'12-2024'!L148</f>
        <v>99836.99</v>
      </c>
      <c r="M148" s="22">
        <f>+'01-2024'!M148+'02-2024'!M148+'03-2024'!M148+'04-2024'!M148+'05-2024'!M148+'06-2024'!M148+'07-2024'!M148+'08-2024'!M148+'09-2024'!M148+'10-2024'!M148+'11-2024'!M148+'12-2024'!M148</f>
        <v>399347.9</v>
      </c>
      <c r="N148" s="71">
        <f t="shared" si="2"/>
        <v>485082.87</v>
      </c>
    </row>
    <row r="149" spans="1:14" ht="12.75">
      <c r="A149" s="70">
        <f>+'01-2024'!A149</f>
        <v>138</v>
      </c>
      <c r="B149" s="21" t="str">
        <f>+'01-2024'!B149</f>
        <v>MARA ROSA</v>
      </c>
      <c r="C149" s="25">
        <f>+IF(ISERROR(('01-2024'!C149+'02-2024'!C149+'03-2024'!C149+'04-2024'!C149+'05-2024'!C149+'06-2024'!C149+'07-2024'!C149+'08-2024'!C149+'09-2024'!C149+'10-2024'!C149+'11-2024'!C149+'12-2024'!C149)/COUNTA('01-2024'!C149,'02-2024'!C149,'03-2024'!C149,'04-2024'!C149,'05-2024'!C149,'06-2024'!C149,'07-2024'!C149,'08-2024'!C149,'09-2024'!C149,'10-2024'!C149,'11-2024'!C149,'12-2024'!C149)),"",('01-2024'!C149+'02-2024'!C149+'03-2024'!C149+'04-2024'!C149+'05-2024'!C149+'06-2024'!C149+'07-2024'!C149+'08-2024'!C149+'09-2024'!C149+'10-2024'!C149+'11-2024'!C149+'12-2024'!C149)/COUNTA('01-2024'!C149,'02-2024'!C149,'03-2024'!C149,'04-2024'!C149,'05-2024'!C149,'06-2024'!C149,'07-2024'!C149,'08-2024'!C149,'09-2024'!C149,'10-2024'!C149,'11-2024'!C149,'12-2024'!C149))</f>
        <v>0.176167</v>
      </c>
      <c r="D149" s="22">
        <f>+'01-2024'!D149+'02-2024'!D149+'03-2024'!D149+'04-2024'!D149+'05-2024'!D149+'06-2024'!D149+'07-2024'!D149+'08-2024'!D149+'09-2024'!D149+'10-2024'!D149+'11-2024'!D149+'12-2024'!D149</f>
        <v>149341.67</v>
      </c>
      <c r="E149" s="22">
        <f>+'01-2024'!E149+'02-2024'!E149+'03-2024'!E149+'04-2024'!E149+'05-2024'!E149+'06-2024'!E149+'07-2024'!E149+'08-2024'!E149+'09-2024'!E149+'10-2024'!E149+'11-2024'!E149+'12-2024'!E149</f>
        <v>31253.08</v>
      </c>
      <c r="F149" s="22">
        <f>+'01-2024'!F149+'02-2024'!F149+'03-2024'!F149+'04-2024'!F149+'05-2024'!F149+'06-2024'!F149+'07-2024'!F149+'08-2024'!F149+'09-2024'!F149+'10-2024'!F149+'11-2024'!F149+'12-2024'!F149</f>
        <v>118088.59</v>
      </c>
      <c r="G149" s="22">
        <f>+'01-2024'!G149+'02-2024'!G149+'03-2024'!G149+'04-2024'!G149+'05-2024'!G149+'06-2024'!G149+'07-2024'!G149+'08-2024'!G149+'09-2024'!G149+'10-2024'!G149+'11-2024'!G149+'12-2024'!G149</f>
        <v>5448.7</v>
      </c>
      <c r="H149" s="22">
        <f>+'01-2024'!H149+'02-2024'!H149+'03-2024'!H149+'04-2024'!H149+'05-2024'!H149+'06-2024'!H149+'07-2024'!H149+'08-2024'!H149+'09-2024'!H149+'10-2024'!H149+'11-2024'!H149+'12-2024'!H149</f>
        <v>1089.74</v>
      </c>
      <c r="I149" s="22">
        <f>+'01-2024'!I149+'02-2024'!I149+'03-2024'!I149+'04-2024'!I149+'05-2024'!I149+'06-2024'!I149+'07-2024'!I149+'08-2024'!I149+'09-2024'!I149+'10-2024'!I149+'11-2024'!I149+'12-2024'!I149</f>
        <v>43.59</v>
      </c>
      <c r="J149" s="22">
        <f>+'01-2024'!J149+'02-2024'!J149+'03-2024'!J149+'04-2024'!J149+'05-2024'!J149+'06-2024'!J149+'07-2024'!J149+'08-2024'!J149+'09-2024'!J149+'10-2024'!J149+'11-2024'!J149+'12-2024'!J149</f>
        <v>4315.37</v>
      </c>
      <c r="K149" s="22">
        <f>+'01-2024'!K149+'02-2024'!K149+'03-2024'!K149+'04-2024'!K149+'05-2024'!K149+'06-2024'!K149+'07-2024'!K149+'08-2024'!K149+'09-2024'!K149+'10-2024'!K149+'11-2024'!K149+'12-2024'!K149</f>
        <v>1008887.08</v>
      </c>
      <c r="L149" s="22">
        <f>+'01-2024'!L149+'02-2024'!L149+'03-2024'!L149+'04-2024'!L149+'05-2024'!L149+'06-2024'!L149+'07-2024'!L149+'08-2024'!L149+'09-2024'!L149+'10-2024'!L149+'11-2024'!L149+'12-2024'!L149</f>
        <v>201777.47</v>
      </c>
      <c r="M149" s="22">
        <f>+'01-2024'!M149+'02-2024'!M149+'03-2024'!M149+'04-2024'!M149+'05-2024'!M149+'06-2024'!M149+'07-2024'!M149+'08-2024'!M149+'09-2024'!M149+'10-2024'!M149+'11-2024'!M149+'12-2024'!M149</f>
        <v>807109.61</v>
      </c>
      <c r="N149" s="71">
        <f t="shared" si="2"/>
        <v>929513.57</v>
      </c>
    </row>
    <row r="150" spans="1:14" ht="12.75">
      <c r="A150" s="70">
        <f>+'01-2024'!A150</f>
        <v>139</v>
      </c>
      <c r="B150" s="21" t="str">
        <f>+'01-2024'!B150</f>
        <v>MARZAGAO</v>
      </c>
      <c r="C150" s="25">
        <f>+IF(ISERROR(('01-2024'!C150+'02-2024'!C150+'03-2024'!C150+'04-2024'!C150+'05-2024'!C150+'06-2024'!C150+'07-2024'!C150+'08-2024'!C150+'09-2024'!C150+'10-2024'!C150+'11-2024'!C150+'12-2024'!C150)/COUNTA('01-2024'!C150,'02-2024'!C150,'03-2024'!C150,'04-2024'!C150,'05-2024'!C150,'06-2024'!C150,'07-2024'!C150,'08-2024'!C150,'09-2024'!C150,'10-2024'!C150,'11-2024'!C150,'12-2024'!C150)),"",('01-2024'!C150+'02-2024'!C150+'03-2024'!C150+'04-2024'!C150+'05-2024'!C150+'06-2024'!C150+'07-2024'!C150+'08-2024'!C150+'09-2024'!C150+'10-2024'!C150+'11-2024'!C150+'12-2024'!C150)/COUNTA('01-2024'!C150,'02-2024'!C150,'03-2024'!C150,'04-2024'!C150,'05-2024'!C150,'06-2024'!C150,'07-2024'!C150,'08-2024'!C150,'09-2024'!C150,'10-2024'!C150,'11-2024'!C150,'12-2024'!C150))</f>
        <v>0.0879791</v>
      </c>
      <c r="D150" s="22">
        <f>+'01-2024'!D150+'02-2024'!D150+'03-2024'!D150+'04-2024'!D150+'05-2024'!D150+'06-2024'!D150+'07-2024'!D150+'08-2024'!D150+'09-2024'!D150+'10-2024'!D150+'11-2024'!D150+'12-2024'!D150</f>
        <v>24090.28</v>
      </c>
      <c r="E150" s="22">
        <f>+'01-2024'!E150+'02-2024'!E150+'03-2024'!E150+'04-2024'!E150+'05-2024'!E150+'06-2024'!E150+'07-2024'!E150+'08-2024'!E150+'09-2024'!E150+'10-2024'!E150+'11-2024'!E150+'12-2024'!E150</f>
        <v>5435.67</v>
      </c>
      <c r="F150" s="22">
        <f>+'01-2024'!F150+'02-2024'!F150+'03-2024'!F150+'04-2024'!F150+'05-2024'!F150+'06-2024'!F150+'07-2024'!F150+'08-2024'!F150+'09-2024'!F150+'10-2024'!F150+'11-2024'!F150+'12-2024'!F150</f>
        <v>18654.61</v>
      </c>
      <c r="G150" s="22">
        <f>+'01-2024'!G150+'02-2024'!G150+'03-2024'!G150+'04-2024'!G150+'05-2024'!G150+'06-2024'!G150+'07-2024'!G150+'08-2024'!G150+'09-2024'!G150+'10-2024'!G150+'11-2024'!G150+'12-2024'!G150</f>
        <v>2721.13</v>
      </c>
      <c r="H150" s="22">
        <f>+'01-2024'!H150+'02-2024'!H150+'03-2024'!H150+'04-2024'!H150+'05-2024'!H150+'06-2024'!H150+'07-2024'!H150+'08-2024'!H150+'09-2024'!H150+'10-2024'!H150+'11-2024'!H150+'12-2024'!H150</f>
        <v>544.23</v>
      </c>
      <c r="I150" s="22">
        <f>+'01-2024'!I150+'02-2024'!I150+'03-2024'!I150+'04-2024'!I150+'05-2024'!I150+'06-2024'!I150+'07-2024'!I150+'08-2024'!I150+'09-2024'!I150+'10-2024'!I150+'11-2024'!I150+'12-2024'!I150</f>
        <v>21.77</v>
      </c>
      <c r="J150" s="22">
        <f>+'01-2024'!J150+'02-2024'!J150+'03-2024'!J150+'04-2024'!J150+'05-2024'!J150+'06-2024'!J150+'07-2024'!J150+'08-2024'!J150+'09-2024'!J150+'10-2024'!J150+'11-2024'!J150+'12-2024'!J150</f>
        <v>2155.13</v>
      </c>
      <c r="K150" s="22">
        <f>+'01-2024'!K150+'02-2024'!K150+'03-2024'!K150+'04-2024'!K150+'05-2024'!K150+'06-2024'!K150+'07-2024'!K150+'08-2024'!K150+'09-2024'!K150+'10-2024'!K150+'11-2024'!K150+'12-2024'!K150</f>
        <v>496579.95</v>
      </c>
      <c r="L150" s="22">
        <f>+'01-2024'!L150+'02-2024'!L150+'03-2024'!L150+'04-2024'!L150+'05-2024'!L150+'06-2024'!L150+'07-2024'!L150+'08-2024'!L150+'09-2024'!L150+'10-2024'!L150+'11-2024'!L150+'12-2024'!L150</f>
        <v>99316.06</v>
      </c>
      <c r="M150" s="22">
        <f>+'01-2024'!M150+'02-2024'!M150+'03-2024'!M150+'04-2024'!M150+'05-2024'!M150+'06-2024'!M150+'07-2024'!M150+'08-2024'!M150+'09-2024'!M150+'10-2024'!M150+'11-2024'!M150+'12-2024'!M150</f>
        <v>397263.89</v>
      </c>
      <c r="N150" s="71">
        <f t="shared" si="2"/>
        <v>418073.63</v>
      </c>
    </row>
    <row r="151" spans="1:14" ht="12.75">
      <c r="A151" s="70">
        <f>+'01-2024'!A151</f>
        <v>140</v>
      </c>
      <c r="B151" s="21" t="str">
        <f>+'01-2024'!B151</f>
        <v>MATRINCHA</v>
      </c>
      <c r="C151" s="25">
        <f>+IF(ISERROR(('01-2024'!C151+'02-2024'!C151+'03-2024'!C151+'04-2024'!C151+'05-2024'!C151+'06-2024'!C151+'07-2024'!C151+'08-2024'!C151+'09-2024'!C151+'10-2024'!C151+'11-2024'!C151+'12-2024'!C151)/COUNTA('01-2024'!C151,'02-2024'!C151,'03-2024'!C151,'04-2024'!C151,'05-2024'!C151,'06-2024'!C151,'07-2024'!C151,'08-2024'!C151,'09-2024'!C151,'10-2024'!C151,'11-2024'!C151,'12-2024'!C151)),"",('01-2024'!C151+'02-2024'!C151+'03-2024'!C151+'04-2024'!C151+'05-2024'!C151+'06-2024'!C151+'07-2024'!C151+'08-2024'!C151+'09-2024'!C151+'10-2024'!C151+'11-2024'!C151+'12-2024'!C151)/COUNTA('01-2024'!C151,'02-2024'!C151,'03-2024'!C151,'04-2024'!C151,'05-2024'!C151,'06-2024'!C151,'07-2024'!C151,'08-2024'!C151,'09-2024'!C151,'10-2024'!C151,'11-2024'!C151,'12-2024'!C151))</f>
        <v>0.128132</v>
      </c>
      <c r="D151" s="22">
        <f>+'01-2024'!D151+'02-2024'!D151+'03-2024'!D151+'04-2024'!D151+'05-2024'!D151+'06-2024'!D151+'07-2024'!D151+'08-2024'!D151+'09-2024'!D151+'10-2024'!D151+'11-2024'!D151+'12-2024'!D151</f>
        <v>40596.88</v>
      </c>
      <c r="E151" s="22">
        <f>+'01-2024'!E151+'02-2024'!E151+'03-2024'!E151+'04-2024'!E151+'05-2024'!E151+'06-2024'!E151+'07-2024'!E151+'08-2024'!E151+'09-2024'!E151+'10-2024'!E151+'11-2024'!E151+'12-2024'!E151</f>
        <v>8162.51</v>
      </c>
      <c r="F151" s="22">
        <f>+'01-2024'!F151+'02-2024'!F151+'03-2024'!F151+'04-2024'!F151+'05-2024'!F151+'06-2024'!F151+'07-2024'!F151+'08-2024'!F151+'09-2024'!F151+'10-2024'!F151+'11-2024'!F151+'12-2024'!F151</f>
        <v>32434.37</v>
      </c>
      <c r="G151" s="22">
        <f>+'01-2024'!G151+'02-2024'!G151+'03-2024'!G151+'04-2024'!G151+'05-2024'!G151+'06-2024'!G151+'07-2024'!G151+'08-2024'!G151+'09-2024'!G151+'10-2024'!G151+'11-2024'!G151+'12-2024'!G151</f>
        <v>3963</v>
      </c>
      <c r="H151" s="22">
        <f>+'01-2024'!H151+'02-2024'!H151+'03-2024'!H151+'04-2024'!H151+'05-2024'!H151+'06-2024'!H151+'07-2024'!H151+'08-2024'!H151+'09-2024'!H151+'10-2024'!H151+'11-2024'!H151+'12-2024'!H151</f>
        <v>792.6</v>
      </c>
      <c r="I151" s="22">
        <f>+'01-2024'!I151+'02-2024'!I151+'03-2024'!I151+'04-2024'!I151+'05-2024'!I151+'06-2024'!I151+'07-2024'!I151+'08-2024'!I151+'09-2024'!I151+'10-2024'!I151+'11-2024'!I151+'12-2024'!I151</f>
        <v>31.7</v>
      </c>
      <c r="J151" s="22">
        <f>+'01-2024'!J151+'02-2024'!J151+'03-2024'!J151+'04-2024'!J151+'05-2024'!J151+'06-2024'!J151+'07-2024'!J151+'08-2024'!J151+'09-2024'!J151+'10-2024'!J151+'11-2024'!J151+'12-2024'!J151</f>
        <v>3138.7</v>
      </c>
      <c r="K151" s="22">
        <f>+'01-2024'!K151+'02-2024'!K151+'03-2024'!K151+'04-2024'!K151+'05-2024'!K151+'06-2024'!K151+'07-2024'!K151+'08-2024'!K151+'09-2024'!K151+'10-2024'!K151+'11-2024'!K151+'12-2024'!K151</f>
        <v>715396.31</v>
      </c>
      <c r="L151" s="22">
        <f>+'01-2024'!L151+'02-2024'!L151+'03-2024'!L151+'04-2024'!L151+'05-2024'!L151+'06-2024'!L151+'07-2024'!L151+'08-2024'!L151+'09-2024'!L151+'10-2024'!L151+'11-2024'!L151+'12-2024'!L151</f>
        <v>143079.32</v>
      </c>
      <c r="M151" s="22">
        <f>+'01-2024'!M151+'02-2024'!M151+'03-2024'!M151+'04-2024'!M151+'05-2024'!M151+'06-2024'!M151+'07-2024'!M151+'08-2024'!M151+'09-2024'!M151+'10-2024'!M151+'11-2024'!M151+'12-2024'!M151</f>
        <v>572316.99</v>
      </c>
      <c r="N151" s="71">
        <f t="shared" si="2"/>
        <v>607890.0599999999</v>
      </c>
    </row>
    <row r="152" spans="1:14" ht="12.75">
      <c r="A152" s="70">
        <f>+'01-2024'!A152</f>
        <v>141</v>
      </c>
      <c r="B152" s="21" t="str">
        <f>+'01-2024'!B152</f>
        <v>MAURILANDIA</v>
      </c>
      <c r="C152" s="25">
        <f>+IF(ISERROR(('01-2024'!C152+'02-2024'!C152+'03-2024'!C152+'04-2024'!C152+'05-2024'!C152+'06-2024'!C152+'07-2024'!C152+'08-2024'!C152+'09-2024'!C152+'10-2024'!C152+'11-2024'!C152+'12-2024'!C152)/COUNTA('01-2024'!C152,'02-2024'!C152,'03-2024'!C152,'04-2024'!C152,'05-2024'!C152,'06-2024'!C152,'07-2024'!C152,'08-2024'!C152,'09-2024'!C152,'10-2024'!C152,'11-2024'!C152,'12-2024'!C152)),"",('01-2024'!C152+'02-2024'!C152+'03-2024'!C152+'04-2024'!C152+'05-2024'!C152+'06-2024'!C152+'07-2024'!C152+'08-2024'!C152+'09-2024'!C152+'10-2024'!C152+'11-2024'!C152+'12-2024'!C152)/COUNTA('01-2024'!C152,'02-2024'!C152,'03-2024'!C152,'04-2024'!C152,'05-2024'!C152,'06-2024'!C152,'07-2024'!C152,'08-2024'!C152,'09-2024'!C152,'10-2024'!C152,'11-2024'!C152,'12-2024'!C152))</f>
        <v>0.1553168</v>
      </c>
      <c r="D152" s="22">
        <f>+'01-2024'!D152+'02-2024'!D152+'03-2024'!D152+'04-2024'!D152+'05-2024'!D152+'06-2024'!D152+'07-2024'!D152+'08-2024'!D152+'09-2024'!D152+'10-2024'!D152+'11-2024'!D152+'12-2024'!D152</f>
        <v>252669.52</v>
      </c>
      <c r="E152" s="22">
        <f>+'01-2024'!E152+'02-2024'!E152+'03-2024'!E152+'04-2024'!E152+'05-2024'!E152+'06-2024'!E152+'07-2024'!E152+'08-2024'!E152+'09-2024'!E152+'10-2024'!E152+'11-2024'!E152+'12-2024'!E152</f>
        <v>50830.24</v>
      </c>
      <c r="F152" s="22">
        <f>+'01-2024'!F152+'02-2024'!F152+'03-2024'!F152+'04-2024'!F152+'05-2024'!F152+'06-2024'!F152+'07-2024'!F152+'08-2024'!F152+'09-2024'!F152+'10-2024'!F152+'11-2024'!F152+'12-2024'!F152</f>
        <v>201839.28</v>
      </c>
      <c r="G152" s="22">
        <f>+'01-2024'!G152+'02-2024'!G152+'03-2024'!G152+'04-2024'!G152+'05-2024'!G152+'06-2024'!G152+'07-2024'!G152+'08-2024'!G152+'09-2024'!G152+'10-2024'!G152+'11-2024'!G152+'12-2024'!G152</f>
        <v>4803.83</v>
      </c>
      <c r="H152" s="22">
        <f>+'01-2024'!H152+'02-2024'!H152+'03-2024'!H152+'04-2024'!H152+'05-2024'!H152+'06-2024'!H152+'07-2024'!H152+'08-2024'!H152+'09-2024'!H152+'10-2024'!H152+'11-2024'!H152+'12-2024'!H152</f>
        <v>960.77</v>
      </c>
      <c r="I152" s="22">
        <f>+'01-2024'!I152+'02-2024'!I152+'03-2024'!I152+'04-2024'!I152+'05-2024'!I152+'06-2024'!I152+'07-2024'!I152+'08-2024'!I152+'09-2024'!I152+'10-2024'!I152+'11-2024'!I152+'12-2024'!I152</f>
        <v>38.43</v>
      </c>
      <c r="J152" s="22">
        <f>+'01-2024'!J152+'02-2024'!J152+'03-2024'!J152+'04-2024'!J152+'05-2024'!J152+'06-2024'!J152+'07-2024'!J152+'08-2024'!J152+'09-2024'!J152+'10-2024'!J152+'11-2024'!J152+'12-2024'!J152</f>
        <v>3804.63</v>
      </c>
      <c r="K152" s="22">
        <f>+'01-2024'!K152+'02-2024'!K152+'03-2024'!K152+'04-2024'!K152+'05-2024'!K152+'06-2024'!K152+'07-2024'!K152+'08-2024'!K152+'09-2024'!K152+'10-2024'!K152+'11-2024'!K152+'12-2024'!K152</f>
        <v>874530.76</v>
      </c>
      <c r="L152" s="22">
        <f>+'01-2024'!L152+'02-2024'!L152+'03-2024'!L152+'04-2024'!L152+'05-2024'!L152+'06-2024'!L152+'07-2024'!L152+'08-2024'!L152+'09-2024'!L152+'10-2024'!L152+'11-2024'!L152+'12-2024'!L152</f>
        <v>174906.21</v>
      </c>
      <c r="M152" s="22">
        <f>+'01-2024'!M152+'02-2024'!M152+'03-2024'!M152+'04-2024'!M152+'05-2024'!M152+'06-2024'!M152+'07-2024'!M152+'08-2024'!M152+'09-2024'!M152+'10-2024'!M152+'11-2024'!M152+'12-2024'!M152</f>
        <v>699624.55</v>
      </c>
      <c r="N152" s="71">
        <f t="shared" si="2"/>
        <v>905268.4600000001</v>
      </c>
    </row>
    <row r="153" spans="1:14" ht="12.75">
      <c r="A153" s="70">
        <f>+'01-2024'!A153</f>
        <v>142</v>
      </c>
      <c r="B153" s="21" t="str">
        <f>+'01-2024'!B153</f>
        <v>MIMOSO DE GOIAS</v>
      </c>
      <c r="C153" s="25">
        <f>+IF(ISERROR(('01-2024'!C153+'02-2024'!C153+'03-2024'!C153+'04-2024'!C153+'05-2024'!C153+'06-2024'!C153+'07-2024'!C153+'08-2024'!C153+'09-2024'!C153+'10-2024'!C153+'11-2024'!C153+'12-2024'!C153)/COUNTA('01-2024'!C153,'02-2024'!C153,'03-2024'!C153,'04-2024'!C153,'05-2024'!C153,'06-2024'!C153,'07-2024'!C153,'08-2024'!C153,'09-2024'!C153,'10-2024'!C153,'11-2024'!C153,'12-2024'!C153)),"",('01-2024'!C153+'02-2024'!C153+'03-2024'!C153+'04-2024'!C153+'05-2024'!C153+'06-2024'!C153+'07-2024'!C153+'08-2024'!C153+'09-2024'!C153+'10-2024'!C153+'11-2024'!C153+'12-2024'!C153)/COUNTA('01-2024'!C153,'02-2024'!C153,'03-2024'!C153,'04-2024'!C153,'05-2024'!C153,'06-2024'!C153,'07-2024'!C153,'08-2024'!C153,'09-2024'!C153,'10-2024'!C153,'11-2024'!C153,'12-2024'!C153))</f>
        <v>0.1109374</v>
      </c>
      <c r="D153" s="22">
        <f>+'01-2024'!D153+'02-2024'!D153+'03-2024'!D153+'04-2024'!D153+'05-2024'!D153+'06-2024'!D153+'07-2024'!D153+'08-2024'!D153+'09-2024'!D153+'10-2024'!D153+'11-2024'!D153+'12-2024'!D153</f>
        <v>3837.27</v>
      </c>
      <c r="E153" s="22">
        <f>+'01-2024'!E153+'02-2024'!E153+'03-2024'!E153+'04-2024'!E153+'05-2024'!E153+'06-2024'!E153+'07-2024'!E153+'08-2024'!E153+'09-2024'!E153+'10-2024'!E153+'11-2024'!E153+'12-2024'!E153</f>
        <v>773.09</v>
      </c>
      <c r="F153" s="22">
        <f>+'01-2024'!F153+'02-2024'!F153+'03-2024'!F153+'04-2024'!F153+'05-2024'!F153+'06-2024'!F153+'07-2024'!F153+'08-2024'!F153+'09-2024'!F153+'10-2024'!F153+'11-2024'!F153+'12-2024'!F153</f>
        <v>3064.18</v>
      </c>
      <c r="G153" s="22">
        <f>+'01-2024'!G153+'02-2024'!G153+'03-2024'!G153+'04-2024'!G153+'05-2024'!G153+'06-2024'!G153+'07-2024'!G153+'08-2024'!G153+'09-2024'!G153+'10-2024'!G153+'11-2024'!G153+'12-2024'!G153</f>
        <v>3431.2</v>
      </c>
      <c r="H153" s="22">
        <f>+'01-2024'!H153+'02-2024'!H153+'03-2024'!H153+'04-2024'!H153+'05-2024'!H153+'06-2024'!H153+'07-2024'!H153+'08-2024'!H153+'09-2024'!H153+'10-2024'!H153+'11-2024'!H153+'12-2024'!H153</f>
        <v>686.24</v>
      </c>
      <c r="I153" s="22">
        <f>+'01-2024'!I153+'02-2024'!I153+'03-2024'!I153+'04-2024'!I153+'05-2024'!I153+'06-2024'!I153+'07-2024'!I153+'08-2024'!I153+'09-2024'!I153+'10-2024'!I153+'11-2024'!I153+'12-2024'!I153</f>
        <v>27.45</v>
      </c>
      <c r="J153" s="22">
        <f>+'01-2024'!J153+'02-2024'!J153+'03-2024'!J153+'04-2024'!J153+'05-2024'!J153+'06-2024'!J153+'07-2024'!J153+'08-2024'!J153+'09-2024'!J153+'10-2024'!J153+'11-2024'!J153+'12-2024'!J153</f>
        <v>2717.51</v>
      </c>
      <c r="K153" s="22">
        <f>+'01-2024'!K153+'02-2024'!K153+'03-2024'!K153+'04-2024'!K153+'05-2024'!K153+'06-2024'!K153+'07-2024'!K153+'08-2024'!K153+'09-2024'!K153+'10-2024'!K153+'11-2024'!K153+'12-2024'!K153</f>
        <v>625413.63</v>
      </c>
      <c r="L153" s="22">
        <f>+'01-2024'!L153+'02-2024'!L153+'03-2024'!L153+'04-2024'!L153+'05-2024'!L153+'06-2024'!L153+'07-2024'!L153+'08-2024'!L153+'09-2024'!L153+'10-2024'!L153+'11-2024'!L153+'12-2024'!L153</f>
        <v>125082.7</v>
      </c>
      <c r="M153" s="22">
        <f>+'01-2024'!M153+'02-2024'!M153+'03-2024'!M153+'04-2024'!M153+'05-2024'!M153+'06-2024'!M153+'07-2024'!M153+'08-2024'!M153+'09-2024'!M153+'10-2024'!M153+'11-2024'!M153+'12-2024'!M153</f>
        <v>500330.93</v>
      </c>
      <c r="N153" s="71">
        <f t="shared" si="2"/>
        <v>506112.62</v>
      </c>
    </row>
    <row r="154" spans="1:14" ht="12.75">
      <c r="A154" s="70">
        <f>+'01-2024'!A154</f>
        <v>143</v>
      </c>
      <c r="B154" s="21" t="str">
        <f>+'01-2024'!B154</f>
        <v>MINACU</v>
      </c>
      <c r="C154" s="25">
        <f>+IF(ISERROR(('01-2024'!C154+'02-2024'!C154+'03-2024'!C154+'04-2024'!C154+'05-2024'!C154+'06-2024'!C154+'07-2024'!C154+'08-2024'!C154+'09-2024'!C154+'10-2024'!C154+'11-2024'!C154+'12-2024'!C154)/COUNTA('01-2024'!C154,'02-2024'!C154,'03-2024'!C154,'04-2024'!C154,'05-2024'!C154,'06-2024'!C154,'07-2024'!C154,'08-2024'!C154,'09-2024'!C154,'10-2024'!C154,'11-2024'!C154,'12-2024'!C154)),"",('01-2024'!C154+'02-2024'!C154+'03-2024'!C154+'04-2024'!C154+'05-2024'!C154+'06-2024'!C154+'07-2024'!C154+'08-2024'!C154+'09-2024'!C154+'10-2024'!C154+'11-2024'!C154+'12-2024'!C154)/COUNTA('01-2024'!C154,'02-2024'!C154,'03-2024'!C154,'04-2024'!C154,'05-2024'!C154,'06-2024'!C154,'07-2024'!C154,'08-2024'!C154,'09-2024'!C154,'10-2024'!C154,'11-2024'!C154,'12-2024'!C154))</f>
        <v>0.5032523</v>
      </c>
      <c r="D154" s="22">
        <f>+'01-2024'!D154+'02-2024'!D154+'03-2024'!D154+'04-2024'!D154+'05-2024'!D154+'06-2024'!D154+'07-2024'!D154+'08-2024'!D154+'09-2024'!D154+'10-2024'!D154+'11-2024'!D154+'12-2024'!D154</f>
        <v>398878.68</v>
      </c>
      <c r="E154" s="22">
        <f>+'01-2024'!E154+'02-2024'!E154+'03-2024'!E154+'04-2024'!E154+'05-2024'!E154+'06-2024'!E154+'07-2024'!E154+'08-2024'!E154+'09-2024'!E154+'10-2024'!E154+'11-2024'!E154+'12-2024'!E154</f>
        <v>88870.19</v>
      </c>
      <c r="F154" s="22">
        <f>+'01-2024'!F154+'02-2024'!F154+'03-2024'!F154+'04-2024'!F154+'05-2024'!F154+'06-2024'!F154+'07-2024'!F154+'08-2024'!F154+'09-2024'!F154+'10-2024'!F154+'11-2024'!F154+'12-2024'!F154</f>
        <v>310008.49</v>
      </c>
      <c r="G154" s="22">
        <f>+'01-2024'!G154+'02-2024'!G154+'03-2024'!G154+'04-2024'!G154+'05-2024'!G154+'06-2024'!G154+'07-2024'!G154+'08-2024'!G154+'09-2024'!G154+'10-2024'!G154+'11-2024'!G154+'12-2024'!G154</f>
        <v>15565.18</v>
      </c>
      <c r="H154" s="22">
        <f>+'01-2024'!H154+'02-2024'!H154+'03-2024'!H154+'04-2024'!H154+'05-2024'!H154+'06-2024'!H154+'07-2024'!H154+'08-2024'!H154+'09-2024'!H154+'10-2024'!H154+'11-2024'!H154+'12-2024'!H154</f>
        <v>3113.04</v>
      </c>
      <c r="I154" s="22">
        <f>+'01-2024'!I154+'02-2024'!I154+'03-2024'!I154+'04-2024'!I154+'05-2024'!I154+'06-2024'!I154+'07-2024'!I154+'08-2024'!I154+'09-2024'!I154+'10-2024'!I154+'11-2024'!I154+'12-2024'!I154</f>
        <v>124.52</v>
      </c>
      <c r="J154" s="22">
        <f>+'01-2024'!J154+'02-2024'!J154+'03-2024'!J154+'04-2024'!J154+'05-2024'!J154+'06-2024'!J154+'07-2024'!J154+'08-2024'!J154+'09-2024'!J154+'10-2024'!J154+'11-2024'!J154+'12-2024'!J154</f>
        <v>12327.62</v>
      </c>
      <c r="K154" s="22">
        <f>+'01-2024'!K154+'02-2024'!K154+'03-2024'!K154+'04-2024'!K154+'05-2024'!K154+'06-2024'!K154+'07-2024'!K154+'08-2024'!K154+'09-2024'!K154+'10-2024'!K154+'11-2024'!K154+'12-2024'!K154</f>
        <v>2999084.2</v>
      </c>
      <c r="L154" s="22">
        <f>+'01-2024'!L154+'02-2024'!L154+'03-2024'!L154+'04-2024'!L154+'05-2024'!L154+'06-2024'!L154+'07-2024'!L154+'08-2024'!L154+'09-2024'!L154+'10-2024'!L154+'11-2024'!L154+'12-2024'!L154</f>
        <v>599816.78</v>
      </c>
      <c r="M154" s="22">
        <f>+'01-2024'!M154+'02-2024'!M154+'03-2024'!M154+'04-2024'!M154+'05-2024'!M154+'06-2024'!M154+'07-2024'!M154+'08-2024'!M154+'09-2024'!M154+'10-2024'!M154+'11-2024'!M154+'12-2024'!M154</f>
        <v>2399267.42</v>
      </c>
      <c r="N154" s="71">
        <f t="shared" si="2"/>
        <v>2721603.53</v>
      </c>
    </row>
    <row r="155" spans="1:14" ht="12.75">
      <c r="A155" s="70">
        <f>+'01-2024'!A155</f>
        <v>144</v>
      </c>
      <c r="B155" s="21" t="str">
        <f>+'01-2024'!B155</f>
        <v>MINEIROS</v>
      </c>
      <c r="C155" s="25">
        <f>+IF(ISERROR(('01-2024'!C155+'02-2024'!C155+'03-2024'!C155+'04-2024'!C155+'05-2024'!C155+'06-2024'!C155+'07-2024'!C155+'08-2024'!C155+'09-2024'!C155+'10-2024'!C155+'11-2024'!C155+'12-2024'!C155)/COUNTA('01-2024'!C155,'02-2024'!C155,'03-2024'!C155,'04-2024'!C155,'05-2024'!C155,'06-2024'!C155,'07-2024'!C155,'08-2024'!C155,'09-2024'!C155,'10-2024'!C155,'11-2024'!C155,'12-2024'!C155)),"",('01-2024'!C155+'02-2024'!C155+'03-2024'!C155+'04-2024'!C155+'05-2024'!C155+'06-2024'!C155+'07-2024'!C155+'08-2024'!C155+'09-2024'!C155+'10-2024'!C155+'11-2024'!C155+'12-2024'!C155)/COUNTA('01-2024'!C155,'02-2024'!C155,'03-2024'!C155,'04-2024'!C155,'05-2024'!C155,'06-2024'!C155,'07-2024'!C155,'08-2024'!C155,'09-2024'!C155,'10-2024'!C155,'11-2024'!C155,'12-2024'!C155))</f>
        <v>1.3719075</v>
      </c>
      <c r="D155" s="22">
        <f>+'01-2024'!D155+'02-2024'!D155+'03-2024'!D155+'04-2024'!D155+'05-2024'!D155+'06-2024'!D155+'07-2024'!D155+'08-2024'!D155+'09-2024'!D155+'10-2024'!D155+'11-2024'!D155+'12-2024'!D155</f>
        <v>1826574.48</v>
      </c>
      <c r="E155" s="22">
        <f>+'01-2024'!E155+'02-2024'!E155+'03-2024'!E155+'04-2024'!E155+'05-2024'!E155+'06-2024'!E155+'07-2024'!E155+'08-2024'!E155+'09-2024'!E155+'10-2024'!E155+'11-2024'!E155+'12-2024'!E155</f>
        <v>387881.15</v>
      </c>
      <c r="F155" s="22">
        <f>+'01-2024'!F155+'02-2024'!F155+'03-2024'!F155+'04-2024'!F155+'05-2024'!F155+'06-2024'!F155+'07-2024'!F155+'08-2024'!F155+'09-2024'!F155+'10-2024'!F155+'11-2024'!F155+'12-2024'!F155</f>
        <v>1438693.33</v>
      </c>
      <c r="G155" s="22">
        <f>+'01-2024'!G155+'02-2024'!G155+'03-2024'!G155+'04-2024'!G155+'05-2024'!G155+'06-2024'!G155+'07-2024'!G155+'08-2024'!G155+'09-2024'!G155+'10-2024'!G155+'11-2024'!G155+'12-2024'!G155</f>
        <v>42431.96</v>
      </c>
      <c r="H155" s="22">
        <f>+'01-2024'!H155+'02-2024'!H155+'03-2024'!H155+'04-2024'!H155+'05-2024'!H155+'06-2024'!H155+'07-2024'!H155+'08-2024'!H155+'09-2024'!H155+'10-2024'!H155+'11-2024'!H155+'12-2024'!H155</f>
        <v>8486.39</v>
      </c>
      <c r="I155" s="22">
        <f>+'01-2024'!I155+'02-2024'!I155+'03-2024'!I155+'04-2024'!I155+'05-2024'!I155+'06-2024'!I155+'07-2024'!I155+'08-2024'!I155+'09-2024'!I155+'10-2024'!I155+'11-2024'!I155+'12-2024'!I155</f>
        <v>339.46</v>
      </c>
      <c r="J155" s="22">
        <f>+'01-2024'!J155+'02-2024'!J155+'03-2024'!J155+'04-2024'!J155+'05-2024'!J155+'06-2024'!J155+'07-2024'!J155+'08-2024'!J155+'09-2024'!J155+'10-2024'!J155+'11-2024'!J155+'12-2024'!J155</f>
        <v>33606.11</v>
      </c>
      <c r="K155" s="22">
        <f>+'01-2024'!K155+'02-2024'!K155+'03-2024'!K155+'04-2024'!K155+'05-2024'!K155+'06-2024'!K155+'07-2024'!K155+'08-2024'!K155+'09-2024'!K155+'10-2024'!K155+'11-2024'!K155+'12-2024'!K155</f>
        <v>7614290.03</v>
      </c>
      <c r="L155" s="22">
        <f>+'01-2024'!L155+'02-2024'!L155+'03-2024'!L155+'04-2024'!L155+'05-2024'!L155+'06-2024'!L155+'07-2024'!L155+'08-2024'!L155+'09-2024'!L155+'10-2024'!L155+'11-2024'!L155+'12-2024'!L155</f>
        <v>1522858.01</v>
      </c>
      <c r="M155" s="22">
        <f>+'01-2024'!M155+'02-2024'!M155+'03-2024'!M155+'04-2024'!M155+'05-2024'!M155+'06-2024'!M155+'07-2024'!M155+'08-2024'!M155+'09-2024'!M155+'10-2024'!M155+'11-2024'!M155+'12-2024'!M155</f>
        <v>6091432.02</v>
      </c>
      <c r="N155" s="71">
        <f t="shared" si="2"/>
        <v>7563731.46</v>
      </c>
    </row>
    <row r="156" spans="1:14" ht="12.75">
      <c r="A156" s="70">
        <f>+'01-2024'!A156</f>
        <v>145</v>
      </c>
      <c r="B156" s="21" t="str">
        <f>+'01-2024'!B156</f>
        <v>MOIPORA</v>
      </c>
      <c r="C156" s="25">
        <f>+IF(ISERROR(('01-2024'!C156+'02-2024'!C156+'03-2024'!C156+'04-2024'!C156+'05-2024'!C156+'06-2024'!C156+'07-2024'!C156+'08-2024'!C156+'09-2024'!C156+'10-2024'!C156+'11-2024'!C156+'12-2024'!C156)/COUNTA('01-2024'!C156,'02-2024'!C156,'03-2024'!C156,'04-2024'!C156,'05-2024'!C156,'06-2024'!C156,'07-2024'!C156,'08-2024'!C156,'09-2024'!C156,'10-2024'!C156,'11-2024'!C156,'12-2024'!C156)),"",('01-2024'!C156+'02-2024'!C156+'03-2024'!C156+'04-2024'!C156+'05-2024'!C156+'06-2024'!C156+'07-2024'!C156+'08-2024'!C156+'09-2024'!C156+'10-2024'!C156+'11-2024'!C156+'12-2024'!C156)/COUNTA('01-2024'!C156,'02-2024'!C156,'03-2024'!C156,'04-2024'!C156,'05-2024'!C156,'06-2024'!C156,'07-2024'!C156,'08-2024'!C156,'09-2024'!C156,'10-2024'!C156,'11-2024'!C156,'12-2024'!C156))</f>
        <v>0.0637703</v>
      </c>
      <c r="D156" s="22">
        <f>+'01-2024'!D156+'02-2024'!D156+'03-2024'!D156+'04-2024'!D156+'05-2024'!D156+'06-2024'!D156+'07-2024'!D156+'08-2024'!D156+'09-2024'!D156+'10-2024'!D156+'11-2024'!D156+'12-2024'!D156</f>
        <v>15166.81</v>
      </c>
      <c r="E156" s="22">
        <f>+'01-2024'!E156+'02-2024'!E156+'03-2024'!E156+'04-2024'!E156+'05-2024'!E156+'06-2024'!E156+'07-2024'!E156+'08-2024'!E156+'09-2024'!E156+'10-2024'!E156+'11-2024'!E156+'12-2024'!E156</f>
        <v>3080.14</v>
      </c>
      <c r="F156" s="22">
        <f>+'01-2024'!F156+'02-2024'!F156+'03-2024'!F156+'04-2024'!F156+'05-2024'!F156+'06-2024'!F156+'07-2024'!F156+'08-2024'!F156+'09-2024'!F156+'10-2024'!F156+'11-2024'!F156+'12-2024'!F156</f>
        <v>12086.67</v>
      </c>
      <c r="G156" s="22">
        <f>+'01-2024'!G156+'02-2024'!G156+'03-2024'!G156+'04-2024'!G156+'05-2024'!G156+'06-2024'!G156+'07-2024'!G156+'08-2024'!G156+'09-2024'!G156+'10-2024'!G156+'11-2024'!G156+'12-2024'!G156</f>
        <v>1972.36</v>
      </c>
      <c r="H156" s="22">
        <f>+'01-2024'!H156+'02-2024'!H156+'03-2024'!H156+'04-2024'!H156+'05-2024'!H156+'06-2024'!H156+'07-2024'!H156+'08-2024'!H156+'09-2024'!H156+'10-2024'!H156+'11-2024'!H156+'12-2024'!H156</f>
        <v>394.47</v>
      </c>
      <c r="I156" s="22">
        <f>+'01-2024'!I156+'02-2024'!I156+'03-2024'!I156+'04-2024'!I156+'05-2024'!I156+'06-2024'!I156+'07-2024'!I156+'08-2024'!I156+'09-2024'!I156+'10-2024'!I156+'11-2024'!I156+'12-2024'!I156</f>
        <v>15.78</v>
      </c>
      <c r="J156" s="22">
        <f>+'01-2024'!J156+'02-2024'!J156+'03-2024'!J156+'04-2024'!J156+'05-2024'!J156+'06-2024'!J156+'07-2024'!J156+'08-2024'!J156+'09-2024'!J156+'10-2024'!J156+'11-2024'!J156+'12-2024'!J156</f>
        <v>1562.11</v>
      </c>
      <c r="K156" s="22">
        <f>+'01-2024'!K156+'02-2024'!K156+'03-2024'!K156+'04-2024'!K156+'05-2024'!K156+'06-2024'!K156+'07-2024'!K156+'08-2024'!K156+'09-2024'!K156+'10-2024'!K156+'11-2024'!K156+'12-2024'!K156</f>
        <v>357571.18</v>
      </c>
      <c r="L156" s="22">
        <f>+'01-2024'!L156+'02-2024'!L156+'03-2024'!L156+'04-2024'!L156+'05-2024'!L156+'06-2024'!L156+'07-2024'!L156+'08-2024'!L156+'09-2024'!L156+'10-2024'!L156+'11-2024'!L156+'12-2024'!L156</f>
        <v>71514.21</v>
      </c>
      <c r="M156" s="22">
        <f>+'01-2024'!M156+'02-2024'!M156+'03-2024'!M156+'04-2024'!M156+'05-2024'!M156+'06-2024'!M156+'07-2024'!M156+'08-2024'!M156+'09-2024'!M156+'10-2024'!M156+'11-2024'!M156+'12-2024'!M156</f>
        <v>286056.97</v>
      </c>
      <c r="N156" s="71">
        <f t="shared" si="2"/>
        <v>299705.75</v>
      </c>
    </row>
    <row r="157" spans="1:14" ht="12.75">
      <c r="A157" s="70">
        <f>+'01-2024'!A157</f>
        <v>146</v>
      </c>
      <c r="B157" s="21" t="str">
        <f>+'01-2024'!B157</f>
        <v>MONTE ALEGRE DE GOIAS</v>
      </c>
      <c r="C157" s="25">
        <f>+IF(ISERROR(('01-2024'!C157+'02-2024'!C157+'03-2024'!C157+'04-2024'!C157+'05-2024'!C157+'06-2024'!C157+'07-2024'!C157+'08-2024'!C157+'09-2024'!C157+'10-2024'!C157+'11-2024'!C157+'12-2024'!C157)/COUNTA('01-2024'!C157,'02-2024'!C157,'03-2024'!C157,'04-2024'!C157,'05-2024'!C157,'06-2024'!C157,'07-2024'!C157,'08-2024'!C157,'09-2024'!C157,'10-2024'!C157,'11-2024'!C157,'12-2024'!C157)),"",('01-2024'!C157+'02-2024'!C157+'03-2024'!C157+'04-2024'!C157+'05-2024'!C157+'06-2024'!C157+'07-2024'!C157+'08-2024'!C157+'09-2024'!C157+'10-2024'!C157+'11-2024'!C157+'12-2024'!C157)/COUNTA('01-2024'!C157,'02-2024'!C157,'03-2024'!C157,'04-2024'!C157,'05-2024'!C157,'06-2024'!C157,'07-2024'!C157,'08-2024'!C157,'09-2024'!C157,'10-2024'!C157,'11-2024'!C157,'12-2024'!C157))</f>
        <v>0.1076089</v>
      </c>
      <c r="D157" s="22">
        <f>+'01-2024'!D157+'02-2024'!D157+'03-2024'!D157+'04-2024'!D157+'05-2024'!D157+'06-2024'!D157+'07-2024'!D157+'08-2024'!D157+'09-2024'!D157+'10-2024'!D157+'11-2024'!D157+'12-2024'!D157</f>
        <v>33648.09</v>
      </c>
      <c r="E157" s="22">
        <f>+'01-2024'!E157+'02-2024'!E157+'03-2024'!E157+'04-2024'!E157+'05-2024'!E157+'06-2024'!E157+'07-2024'!E157+'08-2024'!E157+'09-2024'!E157+'10-2024'!E157+'11-2024'!E157+'12-2024'!E157</f>
        <v>7918.99</v>
      </c>
      <c r="F157" s="22">
        <f>+'01-2024'!F157+'02-2024'!F157+'03-2024'!F157+'04-2024'!F157+'05-2024'!F157+'06-2024'!F157+'07-2024'!F157+'08-2024'!F157+'09-2024'!F157+'10-2024'!F157+'11-2024'!F157+'12-2024'!F157</f>
        <v>25729.1</v>
      </c>
      <c r="G157" s="22">
        <f>+'01-2024'!G157+'02-2024'!G157+'03-2024'!G157+'04-2024'!G157+'05-2024'!G157+'06-2024'!G157+'07-2024'!G157+'08-2024'!G157+'09-2024'!G157+'10-2024'!G157+'11-2024'!G157+'12-2024'!G157</f>
        <v>3328.26</v>
      </c>
      <c r="H157" s="22">
        <f>+'01-2024'!H157+'02-2024'!H157+'03-2024'!H157+'04-2024'!H157+'05-2024'!H157+'06-2024'!H157+'07-2024'!H157+'08-2024'!H157+'09-2024'!H157+'10-2024'!H157+'11-2024'!H157+'12-2024'!H157</f>
        <v>665.65</v>
      </c>
      <c r="I157" s="22">
        <f>+'01-2024'!I157+'02-2024'!I157+'03-2024'!I157+'04-2024'!I157+'05-2024'!I157+'06-2024'!I157+'07-2024'!I157+'08-2024'!I157+'09-2024'!I157+'10-2024'!I157+'11-2024'!I157+'12-2024'!I157</f>
        <v>26.63</v>
      </c>
      <c r="J157" s="22">
        <f>+'01-2024'!J157+'02-2024'!J157+'03-2024'!J157+'04-2024'!J157+'05-2024'!J157+'06-2024'!J157+'07-2024'!J157+'08-2024'!J157+'09-2024'!J157+'10-2024'!J157+'11-2024'!J157+'12-2024'!J157</f>
        <v>2635.98</v>
      </c>
      <c r="K157" s="22">
        <f>+'01-2024'!K157+'02-2024'!K157+'03-2024'!K157+'04-2024'!K157+'05-2024'!K157+'06-2024'!K157+'07-2024'!K157+'08-2024'!K157+'09-2024'!K157+'10-2024'!K157+'11-2024'!K157+'12-2024'!K157</f>
        <v>579090.27</v>
      </c>
      <c r="L157" s="22">
        <f>+'01-2024'!L157+'02-2024'!L157+'03-2024'!L157+'04-2024'!L157+'05-2024'!L157+'06-2024'!L157+'07-2024'!L157+'08-2024'!L157+'09-2024'!L157+'10-2024'!L157+'11-2024'!L157+'12-2024'!L157</f>
        <v>115817.99</v>
      </c>
      <c r="M157" s="22">
        <f>+'01-2024'!M157+'02-2024'!M157+'03-2024'!M157+'04-2024'!M157+'05-2024'!M157+'06-2024'!M157+'07-2024'!M157+'08-2024'!M157+'09-2024'!M157+'10-2024'!M157+'11-2024'!M157+'12-2024'!M157</f>
        <v>463272.28</v>
      </c>
      <c r="N157" s="71">
        <f t="shared" si="2"/>
        <v>491637.36000000004</v>
      </c>
    </row>
    <row r="158" spans="1:14" ht="12.75">
      <c r="A158" s="70">
        <f>+'01-2024'!A158</f>
        <v>147</v>
      </c>
      <c r="B158" s="21" t="str">
        <f>+'01-2024'!B158</f>
        <v>MONTES CLAROS DE GOIAS</v>
      </c>
      <c r="C158" s="25">
        <f>+IF(ISERROR(('01-2024'!C158+'02-2024'!C158+'03-2024'!C158+'04-2024'!C158+'05-2024'!C158+'06-2024'!C158+'07-2024'!C158+'08-2024'!C158+'09-2024'!C158+'10-2024'!C158+'11-2024'!C158+'12-2024'!C158)/COUNTA('01-2024'!C158,'02-2024'!C158,'03-2024'!C158,'04-2024'!C158,'05-2024'!C158,'06-2024'!C158,'07-2024'!C158,'08-2024'!C158,'09-2024'!C158,'10-2024'!C158,'11-2024'!C158,'12-2024'!C158)),"",('01-2024'!C158+'02-2024'!C158+'03-2024'!C158+'04-2024'!C158+'05-2024'!C158+'06-2024'!C158+'07-2024'!C158+'08-2024'!C158+'09-2024'!C158+'10-2024'!C158+'11-2024'!C158+'12-2024'!C158)/COUNTA('01-2024'!C158,'02-2024'!C158,'03-2024'!C158,'04-2024'!C158,'05-2024'!C158,'06-2024'!C158,'07-2024'!C158,'08-2024'!C158,'09-2024'!C158,'10-2024'!C158,'11-2024'!C158,'12-2024'!C158))</f>
        <v>0.2764651</v>
      </c>
      <c r="D158" s="22">
        <f>+'01-2024'!D158+'02-2024'!D158+'03-2024'!D158+'04-2024'!D158+'05-2024'!D158+'06-2024'!D158+'07-2024'!D158+'08-2024'!D158+'09-2024'!D158+'10-2024'!D158+'11-2024'!D158+'12-2024'!D158</f>
        <v>74650.84</v>
      </c>
      <c r="E158" s="22">
        <f>+'01-2024'!E158+'02-2024'!E158+'03-2024'!E158+'04-2024'!E158+'05-2024'!E158+'06-2024'!E158+'07-2024'!E158+'08-2024'!E158+'09-2024'!E158+'10-2024'!E158+'11-2024'!E158+'12-2024'!E158</f>
        <v>17354.49</v>
      </c>
      <c r="F158" s="22">
        <f>+'01-2024'!F158+'02-2024'!F158+'03-2024'!F158+'04-2024'!F158+'05-2024'!F158+'06-2024'!F158+'07-2024'!F158+'08-2024'!F158+'09-2024'!F158+'10-2024'!F158+'11-2024'!F158+'12-2024'!F158</f>
        <v>57296.35</v>
      </c>
      <c r="G158" s="22">
        <f>+'01-2024'!G158+'02-2024'!G158+'03-2024'!G158+'04-2024'!G158+'05-2024'!G158+'06-2024'!G158+'07-2024'!G158+'08-2024'!G158+'09-2024'!G158+'10-2024'!G158+'11-2024'!G158+'12-2024'!G158</f>
        <v>8550.84</v>
      </c>
      <c r="H158" s="22">
        <f>+'01-2024'!H158+'02-2024'!H158+'03-2024'!H158+'04-2024'!H158+'05-2024'!H158+'06-2024'!H158+'07-2024'!H158+'08-2024'!H158+'09-2024'!H158+'10-2024'!H158+'11-2024'!H158+'12-2024'!H158</f>
        <v>1710.17</v>
      </c>
      <c r="I158" s="22">
        <f>+'01-2024'!I158+'02-2024'!I158+'03-2024'!I158+'04-2024'!I158+'05-2024'!I158+'06-2024'!I158+'07-2024'!I158+'08-2024'!I158+'09-2024'!I158+'10-2024'!I158+'11-2024'!I158+'12-2024'!I158</f>
        <v>68.41</v>
      </c>
      <c r="J158" s="22">
        <f>+'01-2024'!J158+'02-2024'!J158+'03-2024'!J158+'04-2024'!J158+'05-2024'!J158+'06-2024'!J158+'07-2024'!J158+'08-2024'!J158+'09-2024'!J158+'10-2024'!J158+'11-2024'!J158+'12-2024'!J158</f>
        <v>6772.26</v>
      </c>
      <c r="K158" s="22">
        <f>+'01-2024'!K158+'02-2024'!K158+'03-2024'!K158+'04-2024'!K158+'05-2024'!K158+'06-2024'!K158+'07-2024'!K158+'08-2024'!K158+'09-2024'!K158+'10-2024'!K158+'11-2024'!K158+'12-2024'!K158</f>
        <v>1569029.8</v>
      </c>
      <c r="L158" s="22">
        <f>+'01-2024'!L158+'02-2024'!L158+'03-2024'!L158+'04-2024'!L158+'05-2024'!L158+'06-2024'!L158+'07-2024'!L158+'08-2024'!L158+'09-2024'!L158+'10-2024'!L158+'11-2024'!L158+'12-2024'!L158</f>
        <v>313805.97</v>
      </c>
      <c r="M158" s="22">
        <f>+'01-2024'!M158+'02-2024'!M158+'03-2024'!M158+'04-2024'!M158+'05-2024'!M158+'06-2024'!M158+'07-2024'!M158+'08-2024'!M158+'09-2024'!M158+'10-2024'!M158+'11-2024'!M158+'12-2024'!M158</f>
        <v>1255223.83</v>
      </c>
      <c r="N158" s="71">
        <f t="shared" si="2"/>
        <v>1319292.4400000002</v>
      </c>
    </row>
    <row r="159" spans="1:14" ht="12.75">
      <c r="A159" s="70">
        <f>+'01-2024'!A159</f>
        <v>148</v>
      </c>
      <c r="B159" s="21" t="str">
        <f>+'01-2024'!B159</f>
        <v>MONTIVIDIU</v>
      </c>
      <c r="C159" s="25">
        <f>+IF(ISERROR(('01-2024'!C159+'02-2024'!C159+'03-2024'!C159+'04-2024'!C159+'05-2024'!C159+'06-2024'!C159+'07-2024'!C159+'08-2024'!C159+'09-2024'!C159+'10-2024'!C159+'11-2024'!C159+'12-2024'!C159)/COUNTA('01-2024'!C159,'02-2024'!C159,'03-2024'!C159,'04-2024'!C159,'05-2024'!C159,'06-2024'!C159,'07-2024'!C159,'08-2024'!C159,'09-2024'!C159,'10-2024'!C159,'11-2024'!C159,'12-2024'!C159)),"",('01-2024'!C159+'02-2024'!C159+'03-2024'!C159+'04-2024'!C159+'05-2024'!C159+'06-2024'!C159+'07-2024'!C159+'08-2024'!C159+'09-2024'!C159+'10-2024'!C159+'11-2024'!C159+'12-2024'!C159)/COUNTA('01-2024'!C159,'02-2024'!C159,'03-2024'!C159,'04-2024'!C159,'05-2024'!C159,'06-2024'!C159,'07-2024'!C159,'08-2024'!C159,'09-2024'!C159,'10-2024'!C159,'11-2024'!C159,'12-2024'!C159))</f>
        <v>0.6801246</v>
      </c>
      <c r="D159" s="22">
        <f>+'01-2024'!D159+'02-2024'!D159+'03-2024'!D159+'04-2024'!D159+'05-2024'!D159+'06-2024'!D159+'07-2024'!D159+'08-2024'!D159+'09-2024'!D159+'10-2024'!D159+'11-2024'!D159+'12-2024'!D159</f>
        <v>447582.68</v>
      </c>
      <c r="E159" s="22">
        <f>+'01-2024'!E159+'02-2024'!E159+'03-2024'!E159+'04-2024'!E159+'05-2024'!E159+'06-2024'!E159+'07-2024'!E159+'08-2024'!E159+'09-2024'!E159+'10-2024'!E159+'11-2024'!E159+'12-2024'!E159</f>
        <v>83583.15</v>
      </c>
      <c r="F159" s="22">
        <f>+'01-2024'!F159+'02-2024'!F159+'03-2024'!F159+'04-2024'!F159+'05-2024'!F159+'06-2024'!F159+'07-2024'!F159+'08-2024'!F159+'09-2024'!F159+'10-2024'!F159+'11-2024'!F159+'12-2024'!F159</f>
        <v>363999.53</v>
      </c>
      <c r="G159" s="22">
        <f>+'01-2024'!G159+'02-2024'!G159+'03-2024'!G159+'04-2024'!G159+'05-2024'!G159+'06-2024'!G159+'07-2024'!G159+'08-2024'!G159+'09-2024'!G159+'10-2024'!G159+'11-2024'!G159+'12-2024'!G159</f>
        <v>21035.7</v>
      </c>
      <c r="H159" s="22">
        <f>+'01-2024'!H159+'02-2024'!H159+'03-2024'!H159+'04-2024'!H159+'05-2024'!H159+'06-2024'!H159+'07-2024'!H159+'08-2024'!H159+'09-2024'!H159+'10-2024'!H159+'11-2024'!H159+'12-2024'!H159</f>
        <v>4207.14</v>
      </c>
      <c r="I159" s="22">
        <f>+'01-2024'!I159+'02-2024'!I159+'03-2024'!I159+'04-2024'!I159+'05-2024'!I159+'06-2024'!I159+'07-2024'!I159+'08-2024'!I159+'09-2024'!I159+'10-2024'!I159+'11-2024'!I159+'12-2024'!I159</f>
        <v>168.29</v>
      </c>
      <c r="J159" s="22">
        <f>+'01-2024'!J159+'02-2024'!J159+'03-2024'!J159+'04-2024'!J159+'05-2024'!J159+'06-2024'!J159+'07-2024'!J159+'08-2024'!J159+'09-2024'!J159+'10-2024'!J159+'11-2024'!J159+'12-2024'!J159</f>
        <v>16660.27</v>
      </c>
      <c r="K159" s="22">
        <f>+'01-2024'!K159+'02-2024'!K159+'03-2024'!K159+'04-2024'!K159+'05-2024'!K159+'06-2024'!K159+'07-2024'!K159+'08-2024'!K159+'09-2024'!K159+'10-2024'!K159+'11-2024'!K159+'12-2024'!K159</f>
        <v>3791580.53</v>
      </c>
      <c r="L159" s="22">
        <f>+'01-2024'!L159+'02-2024'!L159+'03-2024'!L159+'04-2024'!L159+'05-2024'!L159+'06-2024'!L159+'07-2024'!L159+'08-2024'!L159+'09-2024'!L159+'10-2024'!L159+'11-2024'!L159+'12-2024'!L159</f>
        <v>758316.07</v>
      </c>
      <c r="M159" s="22">
        <f>+'01-2024'!M159+'02-2024'!M159+'03-2024'!M159+'04-2024'!M159+'05-2024'!M159+'06-2024'!M159+'07-2024'!M159+'08-2024'!M159+'09-2024'!M159+'10-2024'!M159+'11-2024'!M159+'12-2024'!M159</f>
        <v>3033264.46</v>
      </c>
      <c r="N159" s="71">
        <f t="shared" si="2"/>
        <v>3413924.26</v>
      </c>
    </row>
    <row r="160" spans="1:14" ht="12.75">
      <c r="A160" s="70">
        <f>+'01-2024'!A160</f>
        <v>149</v>
      </c>
      <c r="B160" s="21" t="str">
        <f>+'01-2024'!B160</f>
        <v>MONTIVIDIU DO NORTE</v>
      </c>
      <c r="C160" s="25">
        <f>+IF(ISERROR(('01-2024'!C160+'02-2024'!C160+'03-2024'!C160+'04-2024'!C160+'05-2024'!C160+'06-2024'!C160+'07-2024'!C160+'08-2024'!C160+'09-2024'!C160+'10-2024'!C160+'11-2024'!C160+'12-2024'!C160)/COUNTA('01-2024'!C160,'02-2024'!C160,'03-2024'!C160,'04-2024'!C160,'05-2024'!C160,'06-2024'!C160,'07-2024'!C160,'08-2024'!C160,'09-2024'!C160,'10-2024'!C160,'11-2024'!C160,'12-2024'!C160)),"",('01-2024'!C160+'02-2024'!C160+'03-2024'!C160+'04-2024'!C160+'05-2024'!C160+'06-2024'!C160+'07-2024'!C160+'08-2024'!C160+'09-2024'!C160+'10-2024'!C160+'11-2024'!C160+'12-2024'!C160)/COUNTA('01-2024'!C160,'02-2024'!C160,'03-2024'!C160,'04-2024'!C160,'05-2024'!C160,'06-2024'!C160,'07-2024'!C160,'08-2024'!C160,'09-2024'!C160,'10-2024'!C160,'11-2024'!C160,'12-2024'!C160))</f>
        <v>0.1074357</v>
      </c>
      <c r="D160" s="22">
        <f>+'01-2024'!D160+'02-2024'!D160+'03-2024'!D160+'04-2024'!D160+'05-2024'!D160+'06-2024'!D160+'07-2024'!D160+'08-2024'!D160+'09-2024'!D160+'10-2024'!D160+'11-2024'!D160+'12-2024'!D160</f>
        <v>22320.75</v>
      </c>
      <c r="E160" s="22">
        <f>+'01-2024'!E160+'02-2024'!E160+'03-2024'!E160+'04-2024'!E160+'05-2024'!E160+'06-2024'!E160+'07-2024'!E160+'08-2024'!E160+'09-2024'!E160+'10-2024'!E160+'11-2024'!E160+'12-2024'!E160</f>
        <v>4027.24</v>
      </c>
      <c r="F160" s="22">
        <f>+'01-2024'!F160+'02-2024'!F160+'03-2024'!F160+'04-2024'!F160+'05-2024'!F160+'06-2024'!F160+'07-2024'!F160+'08-2024'!F160+'09-2024'!F160+'10-2024'!F160+'11-2024'!F160+'12-2024'!F160</f>
        <v>18293.51</v>
      </c>
      <c r="G160" s="22">
        <f>+'01-2024'!G160+'02-2024'!G160+'03-2024'!G160+'04-2024'!G160+'05-2024'!G160+'06-2024'!G160+'07-2024'!G160+'08-2024'!G160+'09-2024'!G160+'10-2024'!G160+'11-2024'!G160+'12-2024'!G160</f>
        <v>3322.9</v>
      </c>
      <c r="H160" s="22">
        <f>+'01-2024'!H160+'02-2024'!H160+'03-2024'!H160+'04-2024'!H160+'05-2024'!H160+'06-2024'!H160+'07-2024'!H160+'08-2024'!H160+'09-2024'!H160+'10-2024'!H160+'11-2024'!H160+'12-2024'!H160</f>
        <v>664.58</v>
      </c>
      <c r="I160" s="22">
        <f>+'01-2024'!I160+'02-2024'!I160+'03-2024'!I160+'04-2024'!I160+'05-2024'!I160+'06-2024'!I160+'07-2024'!I160+'08-2024'!I160+'09-2024'!I160+'10-2024'!I160+'11-2024'!I160+'12-2024'!I160</f>
        <v>26.58</v>
      </c>
      <c r="J160" s="22">
        <f>+'01-2024'!J160+'02-2024'!J160+'03-2024'!J160+'04-2024'!J160+'05-2024'!J160+'06-2024'!J160+'07-2024'!J160+'08-2024'!J160+'09-2024'!J160+'10-2024'!J160+'11-2024'!J160+'12-2024'!J160</f>
        <v>2631.74</v>
      </c>
      <c r="K160" s="22">
        <f>+'01-2024'!K160+'02-2024'!K160+'03-2024'!K160+'04-2024'!K160+'05-2024'!K160+'06-2024'!K160+'07-2024'!K160+'08-2024'!K160+'09-2024'!K160+'10-2024'!K160+'11-2024'!K160+'12-2024'!K160</f>
        <v>597102.29</v>
      </c>
      <c r="L160" s="22">
        <f>+'01-2024'!L160+'02-2024'!L160+'03-2024'!L160+'04-2024'!L160+'05-2024'!L160+'06-2024'!L160+'07-2024'!L160+'08-2024'!L160+'09-2024'!L160+'10-2024'!L160+'11-2024'!L160+'12-2024'!L160</f>
        <v>119420.41</v>
      </c>
      <c r="M160" s="22">
        <f>+'01-2024'!M160+'02-2024'!M160+'03-2024'!M160+'04-2024'!M160+'05-2024'!M160+'06-2024'!M160+'07-2024'!M160+'08-2024'!M160+'09-2024'!M160+'10-2024'!M160+'11-2024'!M160+'12-2024'!M160</f>
        <v>477681.88</v>
      </c>
      <c r="N160" s="71">
        <f t="shared" si="2"/>
        <v>498607.13</v>
      </c>
    </row>
    <row r="161" spans="1:14" ht="12.75">
      <c r="A161" s="70">
        <f>+'01-2024'!A161</f>
        <v>150</v>
      </c>
      <c r="B161" s="21" t="str">
        <f>+'01-2024'!B161</f>
        <v>MORRINHOS</v>
      </c>
      <c r="C161" s="25">
        <f>+IF(ISERROR(('01-2024'!C161+'02-2024'!C161+'03-2024'!C161+'04-2024'!C161+'05-2024'!C161+'06-2024'!C161+'07-2024'!C161+'08-2024'!C161+'09-2024'!C161+'10-2024'!C161+'11-2024'!C161+'12-2024'!C161)/COUNTA('01-2024'!C161,'02-2024'!C161,'03-2024'!C161,'04-2024'!C161,'05-2024'!C161,'06-2024'!C161,'07-2024'!C161,'08-2024'!C161,'09-2024'!C161,'10-2024'!C161,'11-2024'!C161,'12-2024'!C161)),"",('01-2024'!C161+'02-2024'!C161+'03-2024'!C161+'04-2024'!C161+'05-2024'!C161+'06-2024'!C161+'07-2024'!C161+'08-2024'!C161+'09-2024'!C161+'10-2024'!C161+'11-2024'!C161+'12-2024'!C161)/COUNTA('01-2024'!C161,'02-2024'!C161,'03-2024'!C161,'04-2024'!C161,'05-2024'!C161,'06-2024'!C161,'07-2024'!C161,'08-2024'!C161,'09-2024'!C161,'10-2024'!C161,'11-2024'!C161,'12-2024'!C161))</f>
        <v>0.7312642</v>
      </c>
      <c r="D161" s="22">
        <f>+'01-2024'!D161+'02-2024'!D161+'03-2024'!D161+'04-2024'!D161+'05-2024'!D161+'06-2024'!D161+'07-2024'!D161+'08-2024'!D161+'09-2024'!D161+'10-2024'!D161+'11-2024'!D161+'12-2024'!D161</f>
        <v>1175249.99</v>
      </c>
      <c r="E161" s="22">
        <f>+'01-2024'!E161+'02-2024'!E161+'03-2024'!E161+'04-2024'!E161+'05-2024'!E161+'06-2024'!E161+'07-2024'!E161+'08-2024'!E161+'09-2024'!E161+'10-2024'!E161+'11-2024'!E161+'12-2024'!E161</f>
        <v>243627.38</v>
      </c>
      <c r="F161" s="22">
        <f>+'01-2024'!F161+'02-2024'!F161+'03-2024'!F161+'04-2024'!F161+'05-2024'!F161+'06-2024'!F161+'07-2024'!F161+'08-2024'!F161+'09-2024'!F161+'10-2024'!F161+'11-2024'!F161+'12-2024'!F161</f>
        <v>931622.61</v>
      </c>
      <c r="G161" s="22">
        <f>+'01-2024'!G161+'02-2024'!G161+'03-2024'!G161+'04-2024'!G161+'05-2024'!G161+'06-2024'!G161+'07-2024'!G161+'08-2024'!G161+'09-2024'!G161+'10-2024'!G161+'11-2024'!G161+'12-2024'!G161</f>
        <v>22617.39</v>
      </c>
      <c r="H161" s="22">
        <f>+'01-2024'!H161+'02-2024'!H161+'03-2024'!H161+'04-2024'!H161+'05-2024'!H161+'06-2024'!H161+'07-2024'!H161+'08-2024'!H161+'09-2024'!H161+'10-2024'!H161+'11-2024'!H161+'12-2024'!H161</f>
        <v>4523.48</v>
      </c>
      <c r="I161" s="22">
        <f>+'01-2024'!I161+'02-2024'!I161+'03-2024'!I161+'04-2024'!I161+'05-2024'!I161+'06-2024'!I161+'07-2024'!I161+'08-2024'!I161+'09-2024'!I161+'10-2024'!I161+'11-2024'!I161+'12-2024'!I161</f>
        <v>180.94</v>
      </c>
      <c r="J161" s="22">
        <f>+'01-2024'!J161+'02-2024'!J161+'03-2024'!J161+'04-2024'!J161+'05-2024'!J161+'06-2024'!J161+'07-2024'!J161+'08-2024'!J161+'09-2024'!J161+'10-2024'!J161+'11-2024'!J161+'12-2024'!J161</f>
        <v>17912.97</v>
      </c>
      <c r="K161" s="22">
        <f>+'01-2024'!K161+'02-2024'!K161+'03-2024'!K161+'04-2024'!K161+'05-2024'!K161+'06-2024'!K161+'07-2024'!K161+'08-2024'!K161+'09-2024'!K161+'10-2024'!K161+'11-2024'!K161+'12-2024'!K161</f>
        <v>4075990.3</v>
      </c>
      <c r="L161" s="22">
        <f>+'01-2024'!L161+'02-2024'!L161+'03-2024'!L161+'04-2024'!L161+'05-2024'!L161+'06-2024'!L161+'07-2024'!L161+'08-2024'!L161+'09-2024'!L161+'10-2024'!L161+'11-2024'!L161+'12-2024'!L161</f>
        <v>815198.01</v>
      </c>
      <c r="M161" s="22">
        <f>+'01-2024'!M161+'02-2024'!M161+'03-2024'!M161+'04-2024'!M161+'05-2024'!M161+'06-2024'!M161+'07-2024'!M161+'08-2024'!M161+'09-2024'!M161+'10-2024'!M161+'11-2024'!M161+'12-2024'!M161</f>
        <v>3260792.29</v>
      </c>
      <c r="N161" s="71">
        <f t="shared" si="2"/>
        <v>4210327.87</v>
      </c>
    </row>
    <row r="162" spans="1:14" ht="12.75">
      <c r="A162" s="70">
        <f>+'01-2024'!A162</f>
        <v>151</v>
      </c>
      <c r="B162" s="21" t="str">
        <f>+'01-2024'!B162</f>
        <v>MORRO AGUDO DE GOIAS</v>
      </c>
      <c r="C162" s="25">
        <f>+IF(ISERROR(('01-2024'!C162+'02-2024'!C162+'03-2024'!C162+'04-2024'!C162+'05-2024'!C162+'06-2024'!C162+'07-2024'!C162+'08-2024'!C162+'09-2024'!C162+'10-2024'!C162+'11-2024'!C162+'12-2024'!C162)/COUNTA('01-2024'!C162,'02-2024'!C162,'03-2024'!C162,'04-2024'!C162,'05-2024'!C162,'06-2024'!C162,'07-2024'!C162,'08-2024'!C162,'09-2024'!C162,'10-2024'!C162,'11-2024'!C162,'12-2024'!C162)),"",('01-2024'!C162+'02-2024'!C162+'03-2024'!C162+'04-2024'!C162+'05-2024'!C162+'06-2024'!C162+'07-2024'!C162+'08-2024'!C162+'09-2024'!C162+'10-2024'!C162+'11-2024'!C162+'12-2024'!C162)/COUNTA('01-2024'!C162,'02-2024'!C162,'03-2024'!C162,'04-2024'!C162,'05-2024'!C162,'06-2024'!C162,'07-2024'!C162,'08-2024'!C162,'09-2024'!C162,'10-2024'!C162,'11-2024'!C162,'12-2024'!C162))</f>
        <v>0.0766616</v>
      </c>
      <c r="D162" s="22">
        <f>+'01-2024'!D162+'02-2024'!D162+'03-2024'!D162+'04-2024'!D162+'05-2024'!D162+'06-2024'!D162+'07-2024'!D162+'08-2024'!D162+'09-2024'!D162+'10-2024'!D162+'11-2024'!D162+'12-2024'!D162</f>
        <v>55521.53</v>
      </c>
      <c r="E162" s="22">
        <f>+'01-2024'!E162+'02-2024'!E162+'03-2024'!E162+'04-2024'!E162+'05-2024'!E162+'06-2024'!E162+'07-2024'!E162+'08-2024'!E162+'09-2024'!E162+'10-2024'!E162+'11-2024'!E162+'12-2024'!E162</f>
        <v>12120.62</v>
      </c>
      <c r="F162" s="22">
        <f>+'01-2024'!F162+'02-2024'!F162+'03-2024'!F162+'04-2024'!F162+'05-2024'!F162+'06-2024'!F162+'07-2024'!F162+'08-2024'!F162+'09-2024'!F162+'10-2024'!F162+'11-2024'!F162+'12-2024'!F162</f>
        <v>43400.91</v>
      </c>
      <c r="G162" s="22">
        <f>+'01-2024'!G162+'02-2024'!G162+'03-2024'!G162+'04-2024'!G162+'05-2024'!G162+'06-2024'!G162+'07-2024'!G162+'08-2024'!G162+'09-2024'!G162+'10-2024'!G162+'11-2024'!G162+'12-2024'!G162</f>
        <v>2371.09</v>
      </c>
      <c r="H162" s="22">
        <f>+'01-2024'!H162+'02-2024'!H162+'03-2024'!H162+'04-2024'!H162+'05-2024'!H162+'06-2024'!H162+'07-2024'!H162+'08-2024'!H162+'09-2024'!H162+'10-2024'!H162+'11-2024'!H162+'12-2024'!H162</f>
        <v>474.22</v>
      </c>
      <c r="I162" s="22">
        <f>+'01-2024'!I162+'02-2024'!I162+'03-2024'!I162+'04-2024'!I162+'05-2024'!I162+'06-2024'!I162+'07-2024'!I162+'08-2024'!I162+'09-2024'!I162+'10-2024'!I162+'11-2024'!I162+'12-2024'!I162</f>
        <v>18.97</v>
      </c>
      <c r="J162" s="22">
        <f>+'01-2024'!J162+'02-2024'!J162+'03-2024'!J162+'04-2024'!J162+'05-2024'!J162+'06-2024'!J162+'07-2024'!J162+'08-2024'!J162+'09-2024'!J162+'10-2024'!J162+'11-2024'!J162+'12-2024'!J162</f>
        <v>1877.9</v>
      </c>
      <c r="K162" s="22">
        <f>+'01-2024'!K162+'02-2024'!K162+'03-2024'!K162+'04-2024'!K162+'05-2024'!K162+'06-2024'!K162+'07-2024'!K162+'08-2024'!K162+'09-2024'!K162+'10-2024'!K162+'11-2024'!K162+'12-2024'!K162</f>
        <v>430153.73</v>
      </c>
      <c r="L162" s="22">
        <f>+'01-2024'!L162+'02-2024'!L162+'03-2024'!L162+'04-2024'!L162+'05-2024'!L162+'06-2024'!L162+'07-2024'!L162+'08-2024'!L162+'09-2024'!L162+'10-2024'!L162+'11-2024'!L162+'12-2024'!L162</f>
        <v>86030.75</v>
      </c>
      <c r="M162" s="22">
        <f>+'01-2024'!M162+'02-2024'!M162+'03-2024'!M162+'04-2024'!M162+'05-2024'!M162+'06-2024'!M162+'07-2024'!M162+'08-2024'!M162+'09-2024'!M162+'10-2024'!M162+'11-2024'!M162+'12-2024'!M162</f>
        <v>344122.98</v>
      </c>
      <c r="N162" s="71">
        <f t="shared" si="2"/>
        <v>389401.79</v>
      </c>
    </row>
    <row r="163" spans="1:14" ht="12.75">
      <c r="A163" s="70">
        <f>+'01-2024'!A163</f>
        <v>152</v>
      </c>
      <c r="B163" s="21" t="str">
        <f>+'01-2024'!B163</f>
        <v>MOSSAMEDES</v>
      </c>
      <c r="C163" s="25">
        <f>+IF(ISERROR(('01-2024'!C163+'02-2024'!C163+'03-2024'!C163+'04-2024'!C163+'05-2024'!C163+'06-2024'!C163+'07-2024'!C163+'08-2024'!C163+'09-2024'!C163+'10-2024'!C163+'11-2024'!C163+'12-2024'!C163)/COUNTA('01-2024'!C163,'02-2024'!C163,'03-2024'!C163,'04-2024'!C163,'05-2024'!C163,'06-2024'!C163,'07-2024'!C163,'08-2024'!C163,'09-2024'!C163,'10-2024'!C163,'11-2024'!C163,'12-2024'!C163)),"",('01-2024'!C163+'02-2024'!C163+'03-2024'!C163+'04-2024'!C163+'05-2024'!C163+'06-2024'!C163+'07-2024'!C163+'08-2024'!C163+'09-2024'!C163+'10-2024'!C163+'11-2024'!C163+'12-2024'!C163)/COUNTA('01-2024'!C163,'02-2024'!C163,'03-2024'!C163,'04-2024'!C163,'05-2024'!C163,'06-2024'!C163,'07-2024'!C163,'08-2024'!C163,'09-2024'!C163,'10-2024'!C163,'11-2024'!C163,'12-2024'!C163))</f>
        <v>0.1270204</v>
      </c>
      <c r="D163" s="22">
        <f>+'01-2024'!D163+'02-2024'!D163+'03-2024'!D163+'04-2024'!D163+'05-2024'!D163+'06-2024'!D163+'07-2024'!D163+'08-2024'!D163+'09-2024'!D163+'10-2024'!D163+'11-2024'!D163+'12-2024'!D163</f>
        <v>61227.6</v>
      </c>
      <c r="E163" s="22">
        <f>+'01-2024'!E163+'02-2024'!E163+'03-2024'!E163+'04-2024'!E163+'05-2024'!E163+'06-2024'!E163+'07-2024'!E163+'08-2024'!E163+'09-2024'!E163+'10-2024'!E163+'11-2024'!E163+'12-2024'!E163</f>
        <v>12281.16</v>
      </c>
      <c r="F163" s="22">
        <f>+'01-2024'!F163+'02-2024'!F163+'03-2024'!F163+'04-2024'!F163+'05-2024'!F163+'06-2024'!F163+'07-2024'!F163+'08-2024'!F163+'09-2024'!F163+'10-2024'!F163+'11-2024'!F163+'12-2024'!F163</f>
        <v>48946.44</v>
      </c>
      <c r="G163" s="22">
        <f>+'01-2024'!G163+'02-2024'!G163+'03-2024'!G163+'04-2024'!G163+'05-2024'!G163+'06-2024'!G163+'07-2024'!G163+'08-2024'!G163+'09-2024'!G163+'10-2024'!G163+'11-2024'!G163+'12-2024'!G163</f>
        <v>3928.64</v>
      </c>
      <c r="H163" s="22">
        <f>+'01-2024'!H163+'02-2024'!H163+'03-2024'!H163+'04-2024'!H163+'05-2024'!H163+'06-2024'!H163+'07-2024'!H163+'08-2024'!H163+'09-2024'!H163+'10-2024'!H163+'11-2024'!H163+'12-2024'!H163</f>
        <v>785.73</v>
      </c>
      <c r="I163" s="22">
        <f>+'01-2024'!I163+'02-2024'!I163+'03-2024'!I163+'04-2024'!I163+'05-2024'!I163+'06-2024'!I163+'07-2024'!I163+'08-2024'!I163+'09-2024'!I163+'10-2024'!I163+'11-2024'!I163+'12-2024'!I163</f>
        <v>31.43</v>
      </c>
      <c r="J163" s="22">
        <f>+'01-2024'!J163+'02-2024'!J163+'03-2024'!J163+'04-2024'!J163+'05-2024'!J163+'06-2024'!J163+'07-2024'!J163+'08-2024'!J163+'09-2024'!J163+'10-2024'!J163+'11-2024'!J163+'12-2024'!J163</f>
        <v>3111.48</v>
      </c>
      <c r="K163" s="22">
        <f>+'01-2024'!K163+'02-2024'!K163+'03-2024'!K163+'04-2024'!K163+'05-2024'!K163+'06-2024'!K163+'07-2024'!K163+'08-2024'!K163+'09-2024'!K163+'10-2024'!K163+'11-2024'!K163+'12-2024'!K163</f>
        <v>710110.01</v>
      </c>
      <c r="L163" s="22">
        <f>+'01-2024'!L163+'02-2024'!L163+'03-2024'!L163+'04-2024'!L163+'05-2024'!L163+'06-2024'!L163+'07-2024'!L163+'08-2024'!L163+'09-2024'!L163+'10-2024'!L163+'11-2024'!L163+'12-2024'!L163</f>
        <v>142022.01</v>
      </c>
      <c r="M163" s="22">
        <f>+'01-2024'!M163+'02-2024'!M163+'03-2024'!M163+'04-2024'!M163+'05-2024'!M163+'06-2024'!M163+'07-2024'!M163+'08-2024'!M163+'09-2024'!M163+'10-2024'!M163+'11-2024'!M163+'12-2024'!M163</f>
        <v>568088</v>
      </c>
      <c r="N163" s="71">
        <f t="shared" si="2"/>
        <v>620145.92</v>
      </c>
    </row>
    <row r="164" spans="1:14" ht="12.75">
      <c r="A164" s="70">
        <f>+'01-2024'!A164</f>
        <v>153</v>
      </c>
      <c r="B164" s="21" t="str">
        <f>+'01-2024'!B164</f>
        <v>MOZARLANDIA</v>
      </c>
      <c r="C164" s="25">
        <f>+IF(ISERROR(('01-2024'!C164+'02-2024'!C164+'03-2024'!C164+'04-2024'!C164+'05-2024'!C164+'06-2024'!C164+'07-2024'!C164+'08-2024'!C164+'09-2024'!C164+'10-2024'!C164+'11-2024'!C164+'12-2024'!C164)/COUNTA('01-2024'!C164,'02-2024'!C164,'03-2024'!C164,'04-2024'!C164,'05-2024'!C164,'06-2024'!C164,'07-2024'!C164,'08-2024'!C164,'09-2024'!C164,'10-2024'!C164,'11-2024'!C164,'12-2024'!C164)),"",('01-2024'!C164+'02-2024'!C164+'03-2024'!C164+'04-2024'!C164+'05-2024'!C164+'06-2024'!C164+'07-2024'!C164+'08-2024'!C164+'09-2024'!C164+'10-2024'!C164+'11-2024'!C164+'12-2024'!C164)/COUNTA('01-2024'!C164,'02-2024'!C164,'03-2024'!C164,'04-2024'!C164,'05-2024'!C164,'06-2024'!C164,'07-2024'!C164,'08-2024'!C164,'09-2024'!C164,'10-2024'!C164,'11-2024'!C164,'12-2024'!C164))</f>
        <v>0.3541441</v>
      </c>
      <c r="D164" s="22">
        <f>+'01-2024'!D164+'02-2024'!D164+'03-2024'!D164+'04-2024'!D164+'05-2024'!D164+'06-2024'!D164+'07-2024'!D164+'08-2024'!D164+'09-2024'!D164+'10-2024'!D164+'11-2024'!D164+'12-2024'!D164</f>
        <v>262347.64</v>
      </c>
      <c r="E164" s="22">
        <f>+'01-2024'!E164+'02-2024'!E164+'03-2024'!E164+'04-2024'!E164+'05-2024'!E164+'06-2024'!E164+'07-2024'!E164+'08-2024'!E164+'09-2024'!E164+'10-2024'!E164+'11-2024'!E164+'12-2024'!E164</f>
        <v>54825.09</v>
      </c>
      <c r="F164" s="22">
        <f>+'01-2024'!F164+'02-2024'!F164+'03-2024'!F164+'04-2024'!F164+'05-2024'!F164+'06-2024'!F164+'07-2024'!F164+'08-2024'!F164+'09-2024'!F164+'10-2024'!F164+'11-2024'!F164+'12-2024'!F164</f>
        <v>207522.55</v>
      </c>
      <c r="G164" s="22">
        <f>+'01-2024'!G164+'02-2024'!G164+'03-2024'!G164+'04-2024'!G164+'05-2024'!G164+'06-2024'!G164+'07-2024'!G164+'08-2024'!G164+'09-2024'!G164+'10-2024'!G164+'11-2024'!G164+'12-2024'!G164</f>
        <v>10953.39</v>
      </c>
      <c r="H164" s="22">
        <f>+'01-2024'!H164+'02-2024'!H164+'03-2024'!H164+'04-2024'!H164+'05-2024'!H164+'06-2024'!H164+'07-2024'!H164+'08-2024'!H164+'09-2024'!H164+'10-2024'!H164+'11-2024'!H164+'12-2024'!H164</f>
        <v>2190.68</v>
      </c>
      <c r="I164" s="22">
        <f>+'01-2024'!I164+'02-2024'!I164+'03-2024'!I164+'04-2024'!I164+'05-2024'!I164+'06-2024'!I164+'07-2024'!I164+'08-2024'!I164+'09-2024'!I164+'10-2024'!I164+'11-2024'!I164+'12-2024'!I164</f>
        <v>87.63</v>
      </c>
      <c r="J164" s="22">
        <f>+'01-2024'!J164+'02-2024'!J164+'03-2024'!J164+'04-2024'!J164+'05-2024'!J164+'06-2024'!J164+'07-2024'!J164+'08-2024'!J164+'09-2024'!J164+'10-2024'!J164+'11-2024'!J164+'12-2024'!J164</f>
        <v>8675.08</v>
      </c>
      <c r="K164" s="22">
        <f>+'01-2024'!K164+'02-2024'!K164+'03-2024'!K164+'04-2024'!K164+'05-2024'!K164+'06-2024'!K164+'07-2024'!K164+'08-2024'!K164+'09-2024'!K164+'10-2024'!K164+'11-2024'!K164+'12-2024'!K164</f>
        <v>2009624.97</v>
      </c>
      <c r="L164" s="22">
        <f>+'01-2024'!L164+'02-2024'!L164+'03-2024'!L164+'04-2024'!L164+'05-2024'!L164+'06-2024'!L164+'07-2024'!L164+'08-2024'!L164+'09-2024'!L164+'10-2024'!L164+'11-2024'!L164+'12-2024'!L164</f>
        <v>401924.99</v>
      </c>
      <c r="M164" s="22">
        <f>+'01-2024'!M164+'02-2024'!M164+'03-2024'!M164+'04-2024'!M164+'05-2024'!M164+'06-2024'!M164+'07-2024'!M164+'08-2024'!M164+'09-2024'!M164+'10-2024'!M164+'11-2024'!M164+'12-2024'!M164</f>
        <v>1607699.98</v>
      </c>
      <c r="N164" s="71">
        <f t="shared" si="2"/>
        <v>1823897.6099999999</v>
      </c>
    </row>
    <row r="165" spans="1:14" ht="12.75">
      <c r="A165" s="70">
        <f>+'01-2024'!A165</f>
        <v>154</v>
      </c>
      <c r="B165" s="21" t="str">
        <f>+'01-2024'!B165</f>
        <v>MUNDO NOVO</v>
      </c>
      <c r="C165" s="25">
        <f>+IF(ISERROR(('01-2024'!C165+'02-2024'!C165+'03-2024'!C165+'04-2024'!C165+'05-2024'!C165+'06-2024'!C165+'07-2024'!C165+'08-2024'!C165+'09-2024'!C165+'10-2024'!C165+'11-2024'!C165+'12-2024'!C165)/COUNTA('01-2024'!C165,'02-2024'!C165,'03-2024'!C165,'04-2024'!C165,'05-2024'!C165,'06-2024'!C165,'07-2024'!C165,'08-2024'!C165,'09-2024'!C165,'10-2024'!C165,'11-2024'!C165,'12-2024'!C165)),"",('01-2024'!C165+'02-2024'!C165+'03-2024'!C165+'04-2024'!C165+'05-2024'!C165+'06-2024'!C165+'07-2024'!C165+'08-2024'!C165+'09-2024'!C165+'10-2024'!C165+'11-2024'!C165+'12-2024'!C165)/COUNTA('01-2024'!C165,'02-2024'!C165,'03-2024'!C165,'04-2024'!C165,'05-2024'!C165,'06-2024'!C165,'07-2024'!C165,'08-2024'!C165,'09-2024'!C165,'10-2024'!C165,'11-2024'!C165,'12-2024'!C165))</f>
        <v>0.1592175</v>
      </c>
      <c r="D165" s="22">
        <f>+'01-2024'!D165+'02-2024'!D165+'03-2024'!D165+'04-2024'!D165+'05-2024'!D165+'06-2024'!D165+'07-2024'!D165+'08-2024'!D165+'09-2024'!D165+'10-2024'!D165+'11-2024'!D165+'12-2024'!D165</f>
        <v>66321.7</v>
      </c>
      <c r="E165" s="22">
        <f>+'01-2024'!E165+'02-2024'!E165+'03-2024'!E165+'04-2024'!E165+'05-2024'!E165+'06-2024'!E165+'07-2024'!E165+'08-2024'!E165+'09-2024'!E165+'10-2024'!E165+'11-2024'!E165+'12-2024'!E165</f>
        <v>14692.1</v>
      </c>
      <c r="F165" s="22">
        <f>+'01-2024'!F165+'02-2024'!F165+'03-2024'!F165+'04-2024'!F165+'05-2024'!F165+'06-2024'!F165+'07-2024'!F165+'08-2024'!F165+'09-2024'!F165+'10-2024'!F165+'11-2024'!F165+'12-2024'!F165</f>
        <v>51629.6</v>
      </c>
      <c r="G165" s="22">
        <f>+'01-2024'!G165+'02-2024'!G165+'03-2024'!G165+'04-2024'!G165+'05-2024'!G165+'06-2024'!G165+'07-2024'!G165+'08-2024'!G165+'09-2024'!G165+'10-2024'!G165+'11-2024'!G165+'12-2024'!G165</f>
        <v>4924.48</v>
      </c>
      <c r="H165" s="22">
        <f>+'01-2024'!H165+'02-2024'!H165+'03-2024'!H165+'04-2024'!H165+'05-2024'!H165+'06-2024'!H165+'07-2024'!H165+'08-2024'!H165+'09-2024'!H165+'10-2024'!H165+'11-2024'!H165+'12-2024'!H165</f>
        <v>984.9</v>
      </c>
      <c r="I165" s="22">
        <f>+'01-2024'!I165+'02-2024'!I165+'03-2024'!I165+'04-2024'!I165+'05-2024'!I165+'06-2024'!I165+'07-2024'!I165+'08-2024'!I165+'09-2024'!I165+'10-2024'!I165+'11-2024'!I165+'12-2024'!I165</f>
        <v>39.4</v>
      </c>
      <c r="J165" s="22">
        <f>+'01-2024'!J165+'02-2024'!J165+'03-2024'!J165+'04-2024'!J165+'05-2024'!J165+'06-2024'!J165+'07-2024'!J165+'08-2024'!J165+'09-2024'!J165+'10-2024'!J165+'11-2024'!J165+'12-2024'!J165</f>
        <v>3900.18</v>
      </c>
      <c r="K165" s="22">
        <f>+'01-2024'!K165+'02-2024'!K165+'03-2024'!K165+'04-2024'!K165+'05-2024'!K165+'06-2024'!K165+'07-2024'!K165+'08-2024'!K165+'09-2024'!K165+'10-2024'!K165+'11-2024'!K165+'12-2024'!K165</f>
        <v>883770.14</v>
      </c>
      <c r="L165" s="22">
        <f>+'01-2024'!L165+'02-2024'!L165+'03-2024'!L165+'04-2024'!L165+'05-2024'!L165+'06-2024'!L165+'07-2024'!L165+'08-2024'!L165+'09-2024'!L165+'10-2024'!L165+'11-2024'!L165+'12-2024'!L165</f>
        <v>176754.04</v>
      </c>
      <c r="M165" s="22">
        <f>+'01-2024'!M165+'02-2024'!M165+'03-2024'!M165+'04-2024'!M165+'05-2024'!M165+'06-2024'!M165+'07-2024'!M165+'08-2024'!M165+'09-2024'!M165+'10-2024'!M165+'11-2024'!M165+'12-2024'!M165</f>
        <v>707016.1</v>
      </c>
      <c r="N165" s="71">
        <f t="shared" si="2"/>
        <v>762545.88</v>
      </c>
    </row>
    <row r="166" spans="1:14" ht="12.75">
      <c r="A166" s="70">
        <f>+'01-2024'!A166</f>
        <v>155</v>
      </c>
      <c r="B166" s="21" t="str">
        <f>+'01-2024'!B166</f>
        <v>MUTUNOPOLIS</v>
      </c>
      <c r="C166" s="25">
        <f>+IF(ISERROR(('01-2024'!C166+'02-2024'!C166+'03-2024'!C166+'04-2024'!C166+'05-2024'!C166+'06-2024'!C166+'07-2024'!C166+'08-2024'!C166+'09-2024'!C166+'10-2024'!C166+'11-2024'!C166+'12-2024'!C166)/COUNTA('01-2024'!C166,'02-2024'!C166,'03-2024'!C166,'04-2024'!C166,'05-2024'!C166,'06-2024'!C166,'07-2024'!C166,'08-2024'!C166,'09-2024'!C166,'10-2024'!C166,'11-2024'!C166,'12-2024'!C166)),"",('01-2024'!C166+'02-2024'!C166+'03-2024'!C166+'04-2024'!C166+'05-2024'!C166+'06-2024'!C166+'07-2024'!C166+'08-2024'!C166+'09-2024'!C166+'10-2024'!C166+'11-2024'!C166+'12-2024'!C166)/COUNTA('01-2024'!C166,'02-2024'!C166,'03-2024'!C166,'04-2024'!C166,'05-2024'!C166,'06-2024'!C166,'07-2024'!C166,'08-2024'!C166,'09-2024'!C166,'10-2024'!C166,'11-2024'!C166,'12-2024'!C166))</f>
        <v>0.0988308</v>
      </c>
      <c r="D166" s="22">
        <f>+'01-2024'!D166+'02-2024'!D166+'03-2024'!D166+'04-2024'!D166+'05-2024'!D166+'06-2024'!D166+'07-2024'!D166+'08-2024'!D166+'09-2024'!D166+'10-2024'!D166+'11-2024'!D166+'12-2024'!D166</f>
        <v>22878.14</v>
      </c>
      <c r="E166" s="22">
        <f>+'01-2024'!E166+'02-2024'!E166+'03-2024'!E166+'04-2024'!E166+'05-2024'!E166+'06-2024'!E166+'07-2024'!E166+'08-2024'!E166+'09-2024'!E166+'10-2024'!E166+'11-2024'!E166+'12-2024'!E166</f>
        <v>4871.33</v>
      </c>
      <c r="F166" s="22">
        <f>+'01-2024'!F166+'02-2024'!F166+'03-2024'!F166+'04-2024'!F166+'05-2024'!F166+'06-2024'!F166+'07-2024'!F166+'08-2024'!F166+'09-2024'!F166+'10-2024'!F166+'11-2024'!F166+'12-2024'!F166</f>
        <v>18006.81</v>
      </c>
      <c r="G166" s="22">
        <f>+'01-2024'!G166+'02-2024'!G166+'03-2024'!G166+'04-2024'!G166+'05-2024'!G166+'06-2024'!G166+'07-2024'!G166+'08-2024'!G166+'09-2024'!G166+'10-2024'!G166+'11-2024'!G166+'12-2024'!G166</f>
        <v>3056.75</v>
      </c>
      <c r="H166" s="22">
        <f>+'01-2024'!H166+'02-2024'!H166+'03-2024'!H166+'04-2024'!H166+'05-2024'!H166+'06-2024'!H166+'07-2024'!H166+'08-2024'!H166+'09-2024'!H166+'10-2024'!H166+'11-2024'!H166+'12-2024'!H166</f>
        <v>611.35</v>
      </c>
      <c r="I166" s="22">
        <f>+'01-2024'!I166+'02-2024'!I166+'03-2024'!I166+'04-2024'!I166+'05-2024'!I166+'06-2024'!I166+'07-2024'!I166+'08-2024'!I166+'09-2024'!I166+'10-2024'!I166+'11-2024'!I166+'12-2024'!I166</f>
        <v>24.45</v>
      </c>
      <c r="J166" s="22">
        <f>+'01-2024'!J166+'02-2024'!J166+'03-2024'!J166+'04-2024'!J166+'05-2024'!J166+'06-2024'!J166+'07-2024'!J166+'08-2024'!J166+'09-2024'!J166+'10-2024'!J166+'11-2024'!J166+'12-2024'!J166</f>
        <v>2420.95</v>
      </c>
      <c r="K166" s="22">
        <f>+'01-2024'!K166+'02-2024'!K166+'03-2024'!K166+'04-2024'!K166+'05-2024'!K166+'06-2024'!K166+'07-2024'!K166+'08-2024'!K166+'09-2024'!K166+'10-2024'!K166+'11-2024'!K166+'12-2024'!K166</f>
        <v>538710.97</v>
      </c>
      <c r="L166" s="22">
        <f>+'01-2024'!L166+'02-2024'!L166+'03-2024'!L166+'04-2024'!L166+'05-2024'!L166+'06-2024'!L166+'07-2024'!L166+'08-2024'!L166+'09-2024'!L166+'10-2024'!L166+'11-2024'!L166+'12-2024'!L166</f>
        <v>107742.28</v>
      </c>
      <c r="M166" s="22">
        <f>+'01-2024'!M166+'02-2024'!M166+'03-2024'!M166+'04-2024'!M166+'05-2024'!M166+'06-2024'!M166+'07-2024'!M166+'08-2024'!M166+'09-2024'!M166+'10-2024'!M166+'11-2024'!M166+'12-2024'!M166</f>
        <v>430968.69</v>
      </c>
      <c r="N166" s="71">
        <f t="shared" si="2"/>
        <v>451396.45</v>
      </c>
    </row>
    <row r="167" spans="1:14" ht="12.75">
      <c r="A167" s="70">
        <f>+'01-2024'!A167</f>
        <v>156</v>
      </c>
      <c r="B167" s="21" t="str">
        <f>+'01-2024'!B167</f>
        <v>NAZARIO</v>
      </c>
      <c r="C167" s="25">
        <f>+IF(ISERROR(('01-2024'!C167+'02-2024'!C167+'03-2024'!C167+'04-2024'!C167+'05-2024'!C167+'06-2024'!C167+'07-2024'!C167+'08-2024'!C167+'09-2024'!C167+'10-2024'!C167+'11-2024'!C167+'12-2024'!C167)/COUNTA('01-2024'!C167,'02-2024'!C167,'03-2024'!C167,'04-2024'!C167,'05-2024'!C167,'06-2024'!C167,'07-2024'!C167,'08-2024'!C167,'09-2024'!C167,'10-2024'!C167,'11-2024'!C167,'12-2024'!C167)),"",('01-2024'!C167+'02-2024'!C167+'03-2024'!C167+'04-2024'!C167+'05-2024'!C167+'06-2024'!C167+'07-2024'!C167+'08-2024'!C167+'09-2024'!C167+'10-2024'!C167+'11-2024'!C167+'12-2024'!C167)/COUNTA('01-2024'!C167,'02-2024'!C167,'03-2024'!C167,'04-2024'!C167,'05-2024'!C167,'06-2024'!C167,'07-2024'!C167,'08-2024'!C167,'09-2024'!C167,'10-2024'!C167,'11-2024'!C167,'12-2024'!C167))</f>
        <v>0.2245683</v>
      </c>
      <c r="D167" s="22">
        <f>+'01-2024'!D167+'02-2024'!D167+'03-2024'!D167+'04-2024'!D167+'05-2024'!D167+'06-2024'!D167+'07-2024'!D167+'08-2024'!D167+'09-2024'!D167+'10-2024'!D167+'11-2024'!D167+'12-2024'!D167</f>
        <v>92107.95</v>
      </c>
      <c r="E167" s="22">
        <f>+'01-2024'!E167+'02-2024'!E167+'03-2024'!E167+'04-2024'!E167+'05-2024'!E167+'06-2024'!E167+'07-2024'!E167+'08-2024'!E167+'09-2024'!E167+'10-2024'!E167+'11-2024'!E167+'12-2024'!E167</f>
        <v>19589.2</v>
      </c>
      <c r="F167" s="22">
        <f>+'01-2024'!F167+'02-2024'!F167+'03-2024'!F167+'04-2024'!F167+'05-2024'!F167+'06-2024'!F167+'07-2024'!F167+'08-2024'!F167+'09-2024'!F167+'10-2024'!F167+'11-2024'!F167+'12-2024'!F167</f>
        <v>72518.75</v>
      </c>
      <c r="G167" s="22">
        <f>+'01-2024'!G167+'02-2024'!G167+'03-2024'!G167+'04-2024'!G167+'05-2024'!G167+'06-2024'!G167+'07-2024'!G167+'08-2024'!G167+'09-2024'!G167+'10-2024'!G167+'11-2024'!G167+'12-2024'!G167</f>
        <v>6945.71</v>
      </c>
      <c r="H167" s="22">
        <f>+'01-2024'!H167+'02-2024'!H167+'03-2024'!H167+'04-2024'!H167+'05-2024'!H167+'06-2024'!H167+'07-2024'!H167+'08-2024'!H167+'09-2024'!H167+'10-2024'!H167+'11-2024'!H167+'12-2024'!H167</f>
        <v>1389.14</v>
      </c>
      <c r="I167" s="22">
        <f>+'01-2024'!I167+'02-2024'!I167+'03-2024'!I167+'04-2024'!I167+'05-2024'!I167+'06-2024'!I167+'07-2024'!I167+'08-2024'!I167+'09-2024'!I167+'10-2024'!I167+'11-2024'!I167+'12-2024'!I167</f>
        <v>55.57</v>
      </c>
      <c r="J167" s="22">
        <f>+'01-2024'!J167+'02-2024'!J167+'03-2024'!J167+'04-2024'!J167+'05-2024'!J167+'06-2024'!J167+'07-2024'!J167+'08-2024'!J167+'09-2024'!J167+'10-2024'!J167+'11-2024'!J167+'12-2024'!J167</f>
        <v>5501</v>
      </c>
      <c r="K167" s="22">
        <f>+'01-2024'!K167+'02-2024'!K167+'03-2024'!K167+'04-2024'!K167+'05-2024'!K167+'06-2024'!K167+'07-2024'!K167+'08-2024'!K167+'09-2024'!K167+'10-2024'!K167+'11-2024'!K167+'12-2024'!K167</f>
        <v>1269188.98</v>
      </c>
      <c r="L167" s="22">
        <f>+'01-2024'!L167+'02-2024'!L167+'03-2024'!L167+'04-2024'!L167+'05-2024'!L167+'06-2024'!L167+'07-2024'!L167+'08-2024'!L167+'09-2024'!L167+'10-2024'!L167+'11-2024'!L167+'12-2024'!L167</f>
        <v>253837.78</v>
      </c>
      <c r="M167" s="22">
        <f>+'01-2024'!M167+'02-2024'!M167+'03-2024'!M167+'04-2024'!M167+'05-2024'!M167+'06-2024'!M167+'07-2024'!M167+'08-2024'!M167+'09-2024'!M167+'10-2024'!M167+'11-2024'!M167+'12-2024'!M167</f>
        <v>1015351.2</v>
      </c>
      <c r="N167" s="71">
        <f t="shared" si="2"/>
        <v>1093370.95</v>
      </c>
    </row>
    <row r="168" spans="1:14" ht="12.75">
      <c r="A168" s="70">
        <f>+'01-2024'!A168</f>
        <v>157</v>
      </c>
      <c r="B168" s="21" t="str">
        <f>+'01-2024'!B168</f>
        <v>NEROPOLIS</v>
      </c>
      <c r="C168" s="25">
        <f>+IF(ISERROR(('01-2024'!C168+'02-2024'!C168+'03-2024'!C168+'04-2024'!C168+'05-2024'!C168+'06-2024'!C168+'07-2024'!C168+'08-2024'!C168+'09-2024'!C168+'10-2024'!C168+'11-2024'!C168+'12-2024'!C168)/COUNTA('01-2024'!C168,'02-2024'!C168,'03-2024'!C168,'04-2024'!C168,'05-2024'!C168,'06-2024'!C168,'07-2024'!C168,'08-2024'!C168,'09-2024'!C168,'10-2024'!C168,'11-2024'!C168,'12-2024'!C168)),"",('01-2024'!C168+'02-2024'!C168+'03-2024'!C168+'04-2024'!C168+'05-2024'!C168+'06-2024'!C168+'07-2024'!C168+'08-2024'!C168+'09-2024'!C168+'10-2024'!C168+'11-2024'!C168+'12-2024'!C168)/COUNTA('01-2024'!C168,'02-2024'!C168,'03-2024'!C168,'04-2024'!C168,'05-2024'!C168,'06-2024'!C168,'07-2024'!C168,'08-2024'!C168,'09-2024'!C168,'10-2024'!C168,'11-2024'!C168,'12-2024'!C168))</f>
        <v>0.5789538</v>
      </c>
      <c r="D168" s="22">
        <f>+'01-2024'!D168+'02-2024'!D168+'03-2024'!D168+'04-2024'!D168+'05-2024'!D168+'06-2024'!D168+'07-2024'!D168+'08-2024'!D168+'09-2024'!D168+'10-2024'!D168+'11-2024'!D168+'12-2024'!D168</f>
        <v>407061.73</v>
      </c>
      <c r="E168" s="22">
        <f>+'01-2024'!E168+'02-2024'!E168+'03-2024'!E168+'04-2024'!E168+'05-2024'!E168+'06-2024'!E168+'07-2024'!E168+'08-2024'!E168+'09-2024'!E168+'10-2024'!E168+'11-2024'!E168+'12-2024'!E168</f>
        <v>87602.31</v>
      </c>
      <c r="F168" s="22">
        <f>+'01-2024'!F168+'02-2024'!F168+'03-2024'!F168+'04-2024'!F168+'05-2024'!F168+'06-2024'!F168+'07-2024'!F168+'08-2024'!F168+'09-2024'!F168+'10-2024'!F168+'11-2024'!F168+'12-2024'!F168</f>
        <v>319459.42</v>
      </c>
      <c r="G168" s="22">
        <f>+'01-2024'!G168+'02-2024'!G168+'03-2024'!G168+'04-2024'!G168+'05-2024'!G168+'06-2024'!G168+'07-2024'!G168+'08-2024'!G168+'09-2024'!G168+'10-2024'!G168+'11-2024'!G168+'12-2024'!G168</f>
        <v>17906.55</v>
      </c>
      <c r="H168" s="22">
        <f>+'01-2024'!H168+'02-2024'!H168+'03-2024'!H168+'04-2024'!H168+'05-2024'!H168+'06-2024'!H168+'07-2024'!H168+'08-2024'!H168+'09-2024'!H168+'10-2024'!H168+'11-2024'!H168+'12-2024'!H168</f>
        <v>3581.31</v>
      </c>
      <c r="I168" s="22">
        <f>+'01-2024'!I168+'02-2024'!I168+'03-2024'!I168+'04-2024'!I168+'05-2024'!I168+'06-2024'!I168+'07-2024'!I168+'08-2024'!I168+'09-2024'!I168+'10-2024'!I168+'11-2024'!I168+'12-2024'!I168</f>
        <v>143.25</v>
      </c>
      <c r="J168" s="22">
        <f>+'01-2024'!J168+'02-2024'!J168+'03-2024'!J168+'04-2024'!J168+'05-2024'!J168+'06-2024'!J168+'07-2024'!J168+'08-2024'!J168+'09-2024'!J168+'10-2024'!J168+'11-2024'!J168+'12-2024'!J168</f>
        <v>14181.99</v>
      </c>
      <c r="K168" s="22">
        <f>+'01-2024'!K168+'02-2024'!K168+'03-2024'!K168+'04-2024'!K168+'05-2024'!K168+'06-2024'!K168+'07-2024'!K168+'08-2024'!K168+'09-2024'!K168+'10-2024'!K168+'11-2024'!K168+'12-2024'!K168</f>
        <v>3293959.59</v>
      </c>
      <c r="L168" s="22">
        <f>+'01-2024'!L168+'02-2024'!L168+'03-2024'!L168+'04-2024'!L168+'05-2024'!L168+'06-2024'!L168+'07-2024'!L168+'08-2024'!L168+'09-2024'!L168+'10-2024'!L168+'11-2024'!L168+'12-2024'!L168</f>
        <v>658792</v>
      </c>
      <c r="M168" s="22">
        <f>+'01-2024'!M168+'02-2024'!M168+'03-2024'!M168+'04-2024'!M168+'05-2024'!M168+'06-2024'!M168+'07-2024'!M168+'08-2024'!M168+'09-2024'!M168+'10-2024'!M168+'11-2024'!M168+'12-2024'!M168</f>
        <v>2635167.59</v>
      </c>
      <c r="N168" s="71">
        <f t="shared" si="2"/>
        <v>2968809</v>
      </c>
    </row>
    <row r="169" spans="1:14" ht="12.75">
      <c r="A169" s="70">
        <f>+'01-2024'!A169</f>
        <v>158</v>
      </c>
      <c r="B169" s="21" t="str">
        <f>+'01-2024'!B169</f>
        <v>NIQUELANDIA</v>
      </c>
      <c r="C169" s="25">
        <f>+IF(ISERROR(('01-2024'!C169+'02-2024'!C169+'03-2024'!C169+'04-2024'!C169+'05-2024'!C169+'06-2024'!C169+'07-2024'!C169+'08-2024'!C169+'09-2024'!C169+'10-2024'!C169+'11-2024'!C169+'12-2024'!C169)/COUNTA('01-2024'!C169,'02-2024'!C169,'03-2024'!C169,'04-2024'!C169,'05-2024'!C169,'06-2024'!C169,'07-2024'!C169,'08-2024'!C169,'09-2024'!C169,'10-2024'!C169,'11-2024'!C169,'12-2024'!C169)),"",('01-2024'!C169+'02-2024'!C169+'03-2024'!C169+'04-2024'!C169+'05-2024'!C169+'06-2024'!C169+'07-2024'!C169+'08-2024'!C169+'09-2024'!C169+'10-2024'!C169+'11-2024'!C169+'12-2024'!C169)/COUNTA('01-2024'!C169,'02-2024'!C169,'03-2024'!C169,'04-2024'!C169,'05-2024'!C169,'06-2024'!C169,'07-2024'!C169,'08-2024'!C169,'09-2024'!C169,'10-2024'!C169,'11-2024'!C169,'12-2024'!C169))</f>
        <v>0.5222391</v>
      </c>
      <c r="D169" s="22">
        <f>+'01-2024'!D169+'02-2024'!D169+'03-2024'!D169+'04-2024'!D169+'05-2024'!D169+'06-2024'!D169+'07-2024'!D169+'08-2024'!D169+'09-2024'!D169+'10-2024'!D169+'11-2024'!D169+'12-2024'!D169</f>
        <v>570592.37</v>
      </c>
      <c r="E169" s="22">
        <f>+'01-2024'!E169+'02-2024'!E169+'03-2024'!E169+'04-2024'!E169+'05-2024'!E169+'06-2024'!E169+'07-2024'!E169+'08-2024'!E169+'09-2024'!E169+'10-2024'!E169+'11-2024'!E169+'12-2024'!E169</f>
        <v>111640.35</v>
      </c>
      <c r="F169" s="22">
        <f>+'01-2024'!F169+'02-2024'!F169+'03-2024'!F169+'04-2024'!F169+'05-2024'!F169+'06-2024'!F169+'07-2024'!F169+'08-2024'!F169+'09-2024'!F169+'10-2024'!F169+'11-2024'!F169+'12-2024'!F169</f>
        <v>458952.02</v>
      </c>
      <c r="G169" s="22">
        <f>+'01-2024'!G169+'02-2024'!G169+'03-2024'!G169+'04-2024'!G169+'05-2024'!G169+'06-2024'!G169+'07-2024'!G169+'08-2024'!G169+'09-2024'!G169+'10-2024'!G169+'11-2024'!G169+'12-2024'!G169</f>
        <v>16152.43</v>
      </c>
      <c r="H169" s="22">
        <f>+'01-2024'!H169+'02-2024'!H169+'03-2024'!H169+'04-2024'!H169+'05-2024'!H169+'06-2024'!H169+'07-2024'!H169+'08-2024'!H169+'09-2024'!H169+'10-2024'!H169+'11-2024'!H169+'12-2024'!H169</f>
        <v>3230.49</v>
      </c>
      <c r="I169" s="22">
        <f>+'01-2024'!I169+'02-2024'!I169+'03-2024'!I169+'04-2024'!I169+'05-2024'!I169+'06-2024'!I169+'07-2024'!I169+'08-2024'!I169+'09-2024'!I169+'10-2024'!I169+'11-2024'!I169+'12-2024'!I169</f>
        <v>129.22</v>
      </c>
      <c r="J169" s="22">
        <f>+'01-2024'!J169+'02-2024'!J169+'03-2024'!J169+'04-2024'!J169+'05-2024'!J169+'06-2024'!J169+'07-2024'!J169+'08-2024'!J169+'09-2024'!J169+'10-2024'!J169+'11-2024'!J169+'12-2024'!J169</f>
        <v>12792.72</v>
      </c>
      <c r="K169" s="22">
        <f>+'01-2024'!K169+'02-2024'!K169+'03-2024'!K169+'04-2024'!K169+'05-2024'!K169+'06-2024'!K169+'07-2024'!K169+'08-2024'!K169+'09-2024'!K169+'10-2024'!K169+'11-2024'!K169+'12-2024'!K169</f>
        <v>2946471.61</v>
      </c>
      <c r="L169" s="22">
        <f>+'01-2024'!L169+'02-2024'!L169+'03-2024'!L169+'04-2024'!L169+'05-2024'!L169+'06-2024'!L169+'07-2024'!L169+'08-2024'!L169+'09-2024'!L169+'10-2024'!L169+'11-2024'!L169+'12-2024'!L169</f>
        <v>589294.28</v>
      </c>
      <c r="M169" s="22">
        <f>+'01-2024'!M169+'02-2024'!M169+'03-2024'!M169+'04-2024'!M169+'05-2024'!M169+'06-2024'!M169+'07-2024'!M169+'08-2024'!M169+'09-2024'!M169+'10-2024'!M169+'11-2024'!M169+'12-2024'!M169</f>
        <v>2357177.33</v>
      </c>
      <c r="N169" s="71">
        <f t="shared" si="2"/>
        <v>2828922.0700000003</v>
      </c>
    </row>
    <row r="170" spans="1:14" ht="12.75">
      <c r="A170" s="70">
        <f>+'01-2024'!A170</f>
        <v>159</v>
      </c>
      <c r="B170" s="21" t="str">
        <f>+'01-2024'!B170</f>
        <v>NOVA AMERICA</v>
      </c>
      <c r="C170" s="25">
        <f>+IF(ISERROR(('01-2024'!C170+'02-2024'!C170+'03-2024'!C170+'04-2024'!C170+'05-2024'!C170+'06-2024'!C170+'07-2024'!C170+'08-2024'!C170+'09-2024'!C170+'10-2024'!C170+'11-2024'!C170+'12-2024'!C170)/COUNTA('01-2024'!C170,'02-2024'!C170,'03-2024'!C170,'04-2024'!C170,'05-2024'!C170,'06-2024'!C170,'07-2024'!C170,'08-2024'!C170,'09-2024'!C170,'10-2024'!C170,'11-2024'!C170,'12-2024'!C170)),"",('01-2024'!C170+'02-2024'!C170+'03-2024'!C170+'04-2024'!C170+'05-2024'!C170+'06-2024'!C170+'07-2024'!C170+'08-2024'!C170+'09-2024'!C170+'10-2024'!C170+'11-2024'!C170+'12-2024'!C170)/COUNTA('01-2024'!C170,'02-2024'!C170,'03-2024'!C170,'04-2024'!C170,'05-2024'!C170,'06-2024'!C170,'07-2024'!C170,'08-2024'!C170,'09-2024'!C170,'10-2024'!C170,'11-2024'!C170,'12-2024'!C170))</f>
        <v>0.0737368</v>
      </c>
      <c r="D170" s="22">
        <f>+'01-2024'!D170+'02-2024'!D170+'03-2024'!D170+'04-2024'!D170+'05-2024'!D170+'06-2024'!D170+'07-2024'!D170+'08-2024'!D170+'09-2024'!D170+'10-2024'!D170+'11-2024'!D170+'12-2024'!D170</f>
        <v>12211.02</v>
      </c>
      <c r="E170" s="22">
        <f>+'01-2024'!E170+'02-2024'!E170+'03-2024'!E170+'04-2024'!E170+'05-2024'!E170+'06-2024'!E170+'07-2024'!E170+'08-2024'!E170+'09-2024'!E170+'10-2024'!E170+'11-2024'!E170+'12-2024'!E170</f>
        <v>2775.19</v>
      </c>
      <c r="F170" s="22">
        <f>+'01-2024'!F170+'02-2024'!F170+'03-2024'!F170+'04-2024'!F170+'05-2024'!F170+'06-2024'!F170+'07-2024'!F170+'08-2024'!F170+'09-2024'!F170+'10-2024'!F170+'11-2024'!F170+'12-2024'!F170</f>
        <v>9435.83</v>
      </c>
      <c r="G170" s="22">
        <f>+'01-2024'!G170+'02-2024'!G170+'03-2024'!G170+'04-2024'!G170+'05-2024'!G170+'06-2024'!G170+'07-2024'!G170+'08-2024'!G170+'09-2024'!G170+'10-2024'!G170+'11-2024'!G170+'12-2024'!G170</f>
        <v>2280.64</v>
      </c>
      <c r="H170" s="22">
        <f>+'01-2024'!H170+'02-2024'!H170+'03-2024'!H170+'04-2024'!H170+'05-2024'!H170+'06-2024'!H170+'07-2024'!H170+'08-2024'!H170+'09-2024'!H170+'10-2024'!H170+'11-2024'!H170+'12-2024'!H170</f>
        <v>456.13</v>
      </c>
      <c r="I170" s="22">
        <f>+'01-2024'!I170+'02-2024'!I170+'03-2024'!I170+'04-2024'!I170+'05-2024'!I170+'06-2024'!I170+'07-2024'!I170+'08-2024'!I170+'09-2024'!I170+'10-2024'!I170+'11-2024'!I170+'12-2024'!I170</f>
        <v>18.25</v>
      </c>
      <c r="J170" s="22">
        <f>+'01-2024'!J170+'02-2024'!J170+'03-2024'!J170+'04-2024'!J170+'05-2024'!J170+'06-2024'!J170+'07-2024'!J170+'08-2024'!J170+'09-2024'!J170+'10-2024'!J170+'11-2024'!J170+'12-2024'!J170</f>
        <v>1806.26</v>
      </c>
      <c r="K170" s="22">
        <f>+'01-2024'!K170+'02-2024'!K170+'03-2024'!K170+'04-2024'!K170+'05-2024'!K170+'06-2024'!K170+'07-2024'!K170+'08-2024'!K170+'09-2024'!K170+'10-2024'!K170+'11-2024'!K170+'12-2024'!K170</f>
        <v>415197.54</v>
      </c>
      <c r="L170" s="22">
        <f>+'01-2024'!L170+'02-2024'!L170+'03-2024'!L170+'04-2024'!L170+'05-2024'!L170+'06-2024'!L170+'07-2024'!L170+'08-2024'!L170+'09-2024'!L170+'10-2024'!L170+'11-2024'!L170+'12-2024'!L170</f>
        <v>83039.58</v>
      </c>
      <c r="M170" s="22">
        <f>+'01-2024'!M170+'02-2024'!M170+'03-2024'!M170+'04-2024'!M170+'05-2024'!M170+'06-2024'!M170+'07-2024'!M170+'08-2024'!M170+'09-2024'!M170+'10-2024'!M170+'11-2024'!M170+'12-2024'!M170</f>
        <v>332157.96</v>
      </c>
      <c r="N170" s="71">
        <f t="shared" si="2"/>
        <v>343400.05000000005</v>
      </c>
    </row>
    <row r="171" spans="1:14" ht="12.75">
      <c r="A171" s="70">
        <f>+'01-2024'!A171</f>
        <v>160</v>
      </c>
      <c r="B171" s="21" t="str">
        <f>+'01-2024'!B171</f>
        <v>NOVA AURORA</v>
      </c>
      <c r="C171" s="25">
        <f>+IF(ISERROR(('01-2024'!C171+'02-2024'!C171+'03-2024'!C171+'04-2024'!C171+'05-2024'!C171+'06-2024'!C171+'07-2024'!C171+'08-2024'!C171+'09-2024'!C171+'10-2024'!C171+'11-2024'!C171+'12-2024'!C171)/COUNTA('01-2024'!C171,'02-2024'!C171,'03-2024'!C171,'04-2024'!C171,'05-2024'!C171,'06-2024'!C171,'07-2024'!C171,'08-2024'!C171,'09-2024'!C171,'10-2024'!C171,'11-2024'!C171,'12-2024'!C171)),"",('01-2024'!C171+'02-2024'!C171+'03-2024'!C171+'04-2024'!C171+'05-2024'!C171+'06-2024'!C171+'07-2024'!C171+'08-2024'!C171+'09-2024'!C171+'10-2024'!C171+'11-2024'!C171+'12-2024'!C171)/COUNTA('01-2024'!C171,'02-2024'!C171,'03-2024'!C171,'04-2024'!C171,'05-2024'!C171,'06-2024'!C171,'07-2024'!C171,'08-2024'!C171,'09-2024'!C171,'10-2024'!C171,'11-2024'!C171,'12-2024'!C171))</f>
        <v>0.0845253</v>
      </c>
      <c r="D171" s="22">
        <f>+'01-2024'!D171+'02-2024'!D171+'03-2024'!D171+'04-2024'!D171+'05-2024'!D171+'06-2024'!D171+'07-2024'!D171+'08-2024'!D171+'09-2024'!D171+'10-2024'!D171+'11-2024'!D171+'12-2024'!D171</f>
        <v>37098.46</v>
      </c>
      <c r="E171" s="22">
        <f>+'01-2024'!E171+'02-2024'!E171+'03-2024'!E171+'04-2024'!E171+'05-2024'!E171+'06-2024'!E171+'07-2024'!E171+'08-2024'!E171+'09-2024'!E171+'10-2024'!E171+'11-2024'!E171+'12-2024'!E171</f>
        <v>7152.2</v>
      </c>
      <c r="F171" s="22">
        <f>+'01-2024'!F171+'02-2024'!F171+'03-2024'!F171+'04-2024'!F171+'05-2024'!F171+'06-2024'!F171+'07-2024'!F171+'08-2024'!F171+'09-2024'!F171+'10-2024'!F171+'11-2024'!F171+'12-2024'!F171</f>
        <v>29946.26</v>
      </c>
      <c r="G171" s="22">
        <f>+'01-2024'!G171+'02-2024'!G171+'03-2024'!G171+'04-2024'!G171+'05-2024'!G171+'06-2024'!G171+'07-2024'!G171+'08-2024'!G171+'09-2024'!G171+'10-2024'!G171+'11-2024'!G171+'12-2024'!G171</f>
        <v>2614.3</v>
      </c>
      <c r="H171" s="22">
        <f>+'01-2024'!H171+'02-2024'!H171+'03-2024'!H171+'04-2024'!H171+'05-2024'!H171+'06-2024'!H171+'07-2024'!H171+'08-2024'!H171+'09-2024'!H171+'10-2024'!H171+'11-2024'!H171+'12-2024'!H171</f>
        <v>522.86</v>
      </c>
      <c r="I171" s="22">
        <f>+'01-2024'!I171+'02-2024'!I171+'03-2024'!I171+'04-2024'!I171+'05-2024'!I171+'06-2024'!I171+'07-2024'!I171+'08-2024'!I171+'09-2024'!I171+'10-2024'!I171+'11-2024'!I171+'12-2024'!I171</f>
        <v>20.91</v>
      </c>
      <c r="J171" s="22">
        <f>+'01-2024'!J171+'02-2024'!J171+'03-2024'!J171+'04-2024'!J171+'05-2024'!J171+'06-2024'!J171+'07-2024'!J171+'08-2024'!J171+'09-2024'!J171+'10-2024'!J171+'11-2024'!J171+'12-2024'!J171</f>
        <v>2070.53</v>
      </c>
      <c r="K171" s="22">
        <f>+'01-2024'!K171+'02-2024'!K171+'03-2024'!K171+'04-2024'!K171+'05-2024'!K171+'06-2024'!K171+'07-2024'!K171+'08-2024'!K171+'09-2024'!K171+'10-2024'!K171+'11-2024'!K171+'12-2024'!K171</f>
        <v>476249.03</v>
      </c>
      <c r="L171" s="22">
        <f>+'01-2024'!L171+'02-2024'!L171+'03-2024'!L171+'04-2024'!L171+'05-2024'!L171+'06-2024'!L171+'07-2024'!L171+'08-2024'!L171+'09-2024'!L171+'10-2024'!L171+'11-2024'!L171+'12-2024'!L171</f>
        <v>95249.8</v>
      </c>
      <c r="M171" s="22">
        <f>+'01-2024'!M171+'02-2024'!M171+'03-2024'!M171+'04-2024'!M171+'05-2024'!M171+'06-2024'!M171+'07-2024'!M171+'08-2024'!M171+'09-2024'!M171+'10-2024'!M171+'11-2024'!M171+'12-2024'!M171</f>
        <v>380999.23</v>
      </c>
      <c r="N171" s="71">
        <f t="shared" si="2"/>
        <v>413016.01999999996</v>
      </c>
    </row>
    <row r="172" spans="1:14" ht="12.75">
      <c r="A172" s="70">
        <f>+'01-2024'!A172</f>
        <v>161</v>
      </c>
      <c r="B172" s="21" t="str">
        <f>+'01-2024'!B172</f>
        <v>NOVA CRIXAS</v>
      </c>
      <c r="C172" s="25">
        <f>+IF(ISERROR(('01-2024'!C172+'02-2024'!C172+'03-2024'!C172+'04-2024'!C172+'05-2024'!C172+'06-2024'!C172+'07-2024'!C172+'08-2024'!C172+'09-2024'!C172+'10-2024'!C172+'11-2024'!C172+'12-2024'!C172)/COUNTA('01-2024'!C172,'02-2024'!C172,'03-2024'!C172,'04-2024'!C172,'05-2024'!C172,'06-2024'!C172,'07-2024'!C172,'08-2024'!C172,'09-2024'!C172,'10-2024'!C172,'11-2024'!C172,'12-2024'!C172)),"",('01-2024'!C172+'02-2024'!C172+'03-2024'!C172+'04-2024'!C172+'05-2024'!C172+'06-2024'!C172+'07-2024'!C172+'08-2024'!C172+'09-2024'!C172+'10-2024'!C172+'11-2024'!C172+'12-2024'!C172)/COUNTA('01-2024'!C172,'02-2024'!C172,'03-2024'!C172,'04-2024'!C172,'05-2024'!C172,'06-2024'!C172,'07-2024'!C172,'08-2024'!C172,'09-2024'!C172,'10-2024'!C172,'11-2024'!C172,'12-2024'!C172))</f>
        <v>0.4005842</v>
      </c>
      <c r="D172" s="22">
        <f>+'01-2024'!D172+'02-2024'!D172+'03-2024'!D172+'04-2024'!D172+'05-2024'!D172+'06-2024'!D172+'07-2024'!D172+'08-2024'!D172+'09-2024'!D172+'10-2024'!D172+'11-2024'!D172+'12-2024'!D172</f>
        <v>153126.49</v>
      </c>
      <c r="E172" s="22">
        <f>+'01-2024'!E172+'02-2024'!E172+'03-2024'!E172+'04-2024'!E172+'05-2024'!E172+'06-2024'!E172+'07-2024'!E172+'08-2024'!E172+'09-2024'!E172+'10-2024'!E172+'11-2024'!E172+'12-2024'!E172</f>
        <v>32556.2</v>
      </c>
      <c r="F172" s="22">
        <f>+'01-2024'!F172+'02-2024'!F172+'03-2024'!F172+'04-2024'!F172+'05-2024'!F172+'06-2024'!F172+'07-2024'!F172+'08-2024'!F172+'09-2024'!F172+'10-2024'!F172+'11-2024'!F172+'12-2024'!F172</f>
        <v>120570.29</v>
      </c>
      <c r="G172" s="22">
        <f>+'01-2024'!G172+'02-2024'!G172+'03-2024'!G172+'04-2024'!G172+'05-2024'!G172+'06-2024'!G172+'07-2024'!G172+'08-2024'!G172+'09-2024'!G172+'10-2024'!G172+'11-2024'!G172+'12-2024'!G172</f>
        <v>12389.74</v>
      </c>
      <c r="H172" s="22">
        <f>+'01-2024'!H172+'02-2024'!H172+'03-2024'!H172+'04-2024'!H172+'05-2024'!H172+'06-2024'!H172+'07-2024'!H172+'08-2024'!H172+'09-2024'!H172+'10-2024'!H172+'11-2024'!H172+'12-2024'!H172</f>
        <v>2477.95</v>
      </c>
      <c r="I172" s="22">
        <f>+'01-2024'!I172+'02-2024'!I172+'03-2024'!I172+'04-2024'!I172+'05-2024'!I172+'06-2024'!I172+'07-2024'!I172+'08-2024'!I172+'09-2024'!I172+'10-2024'!I172+'11-2024'!I172+'12-2024'!I172</f>
        <v>99.12</v>
      </c>
      <c r="J172" s="22">
        <f>+'01-2024'!J172+'02-2024'!J172+'03-2024'!J172+'04-2024'!J172+'05-2024'!J172+'06-2024'!J172+'07-2024'!J172+'08-2024'!J172+'09-2024'!J172+'10-2024'!J172+'11-2024'!J172+'12-2024'!J172</f>
        <v>9812.67</v>
      </c>
      <c r="K172" s="22">
        <f>+'01-2024'!K172+'02-2024'!K172+'03-2024'!K172+'04-2024'!K172+'05-2024'!K172+'06-2024'!K172+'07-2024'!K172+'08-2024'!K172+'09-2024'!K172+'10-2024'!K172+'11-2024'!K172+'12-2024'!K172</f>
        <v>2231862.09</v>
      </c>
      <c r="L172" s="22">
        <f>+'01-2024'!L172+'02-2024'!L172+'03-2024'!L172+'04-2024'!L172+'05-2024'!L172+'06-2024'!L172+'07-2024'!L172+'08-2024'!L172+'09-2024'!L172+'10-2024'!L172+'11-2024'!L172+'12-2024'!L172</f>
        <v>446372.36</v>
      </c>
      <c r="M172" s="22">
        <f>+'01-2024'!M172+'02-2024'!M172+'03-2024'!M172+'04-2024'!M172+'05-2024'!M172+'06-2024'!M172+'07-2024'!M172+'08-2024'!M172+'09-2024'!M172+'10-2024'!M172+'11-2024'!M172+'12-2024'!M172</f>
        <v>1785489.73</v>
      </c>
      <c r="N172" s="71">
        <f t="shared" si="2"/>
        <v>1915872.69</v>
      </c>
    </row>
    <row r="173" spans="1:14" ht="12.75">
      <c r="A173" s="70">
        <f>+'01-2024'!A173</f>
        <v>162</v>
      </c>
      <c r="B173" s="21" t="str">
        <f>+'01-2024'!B173</f>
        <v>NOVA GLORIA</v>
      </c>
      <c r="C173" s="25">
        <f>+IF(ISERROR(('01-2024'!C173+'02-2024'!C173+'03-2024'!C173+'04-2024'!C173+'05-2024'!C173+'06-2024'!C173+'07-2024'!C173+'08-2024'!C173+'09-2024'!C173+'10-2024'!C173+'11-2024'!C173+'12-2024'!C173)/COUNTA('01-2024'!C173,'02-2024'!C173,'03-2024'!C173,'04-2024'!C173,'05-2024'!C173,'06-2024'!C173,'07-2024'!C173,'08-2024'!C173,'09-2024'!C173,'10-2024'!C173,'11-2024'!C173,'12-2024'!C173)),"",('01-2024'!C173+'02-2024'!C173+'03-2024'!C173+'04-2024'!C173+'05-2024'!C173+'06-2024'!C173+'07-2024'!C173+'08-2024'!C173+'09-2024'!C173+'10-2024'!C173+'11-2024'!C173+'12-2024'!C173)/COUNTA('01-2024'!C173,'02-2024'!C173,'03-2024'!C173,'04-2024'!C173,'05-2024'!C173,'06-2024'!C173,'07-2024'!C173,'08-2024'!C173,'09-2024'!C173,'10-2024'!C173,'11-2024'!C173,'12-2024'!C173))</f>
        <v>0.0900992</v>
      </c>
      <c r="D173" s="22">
        <f>+'01-2024'!D173+'02-2024'!D173+'03-2024'!D173+'04-2024'!D173+'05-2024'!D173+'06-2024'!D173+'07-2024'!D173+'08-2024'!D173+'09-2024'!D173+'10-2024'!D173+'11-2024'!D173+'12-2024'!D173</f>
        <v>66455.25</v>
      </c>
      <c r="E173" s="22">
        <f>+'01-2024'!E173+'02-2024'!E173+'03-2024'!E173+'04-2024'!E173+'05-2024'!E173+'06-2024'!E173+'07-2024'!E173+'08-2024'!E173+'09-2024'!E173+'10-2024'!E173+'11-2024'!E173+'12-2024'!E173</f>
        <v>13364.1</v>
      </c>
      <c r="F173" s="22">
        <f>+'01-2024'!F173+'02-2024'!F173+'03-2024'!F173+'04-2024'!F173+'05-2024'!F173+'06-2024'!F173+'07-2024'!F173+'08-2024'!F173+'09-2024'!F173+'10-2024'!F173+'11-2024'!F173+'12-2024'!F173</f>
        <v>53091.15</v>
      </c>
      <c r="G173" s="22">
        <f>+'01-2024'!G173+'02-2024'!G173+'03-2024'!G173+'04-2024'!G173+'05-2024'!G173+'06-2024'!G173+'07-2024'!G173+'08-2024'!G173+'09-2024'!G173+'10-2024'!G173+'11-2024'!G173+'12-2024'!G173</f>
        <v>2786.7</v>
      </c>
      <c r="H173" s="22">
        <f>+'01-2024'!H173+'02-2024'!H173+'03-2024'!H173+'04-2024'!H173+'05-2024'!H173+'06-2024'!H173+'07-2024'!H173+'08-2024'!H173+'09-2024'!H173+'10-2024'!H173+'11-2024'!H173+'12-2024'!H173</f>
        <v>557.34</v>
      </c>
      <c r="I173" s="22">
        <f>+'01-2024'!I173+'02-2024'!I173+'03-2024'!I173+'04-2024'!I173+'05-2024'!I173+'06-2024'!I173+'07-2024'!I173+'08-2024'!I173+'09-2024'!I173+'10-2024'!I173+'11-2024'!I173+'12-2024'!I173</f>
        <v>22.29</v>
      </c>
      <c r="J173" s="22">
        <f>+'01-2024'!J173+'02-2024'!J173+'03-2024'!J173+'04-2024'!J173+'05-2024'!J173+'06-2024'!J173+'07-2024'!J173+'08-2024'!J173+'09-2024'!J173+'10-2024'!J173+'11-2024'!J173+'12-2024'!J173</f>
        <v>2207.07</v>
      </c>
      <c r="K173" s="22">
        <f>+'01-2024'!K173+'02-2024'!K173+'03-2024'!K173+'04-2024'!K173+'05-2024'!K173+'06-2024'!K173+'07-2024'!K173+'08-2024'!K173+'09-2024'!K173+'10-2024'!K173+'11-2024'!K173+'12-2024'!K173</f>
        <v>504017.55</v>
      </c>
      <c r="L173" s="22">
        <f>+'01-2024'!L173+'02-2024'!L173+'03-2024'!L173+'04-2024'!L173+'05-2024'!L173+'06-2024'!L173+'07-2024'!L173+'08-2024'!L173+'09-2024'!L173+'10-2024'!L173+'11-2024'!L173+'12-2024'!L173</f>
        <v>100803.42</v>
      </c>
      <c r="M173" s="22">
        <f>+'01-2024'!M173+'02-2024'!M173+'03-2024'!M173+'04-2024'!M173+'05-2024'!M173+'06-2024'!M173+'07-2024'!M173+'08-2024'!M173+'09-2024'!M173+'10-2024'!M173+'11-2024'!M173+'12-2024'!M173</f>
        <v>403214.13</v>
      </c>
      <c r="N173" s="71">
        <f t="shared" si="2"/>
        <v>458512.35</v>
      </c>
    </row>
    <row r="174" spans="1:14" ht="12.75">
      <c r="A174" s="70">
        <f>+'01-2024'!A174</f>
        <v>163</v>
      </c>
      <c r="B174" s="21" t="str">
        <f>+'01-2024'!B174</f>
        <v>NOVA IGUACU DE GOIAS</v>
      </c>
      <c r="C174" s="25">
        <f>+IF(ISERROR(('01-2024'!C174+'02-2024'!C174+'03-2024'!C174+'04-2024'!C174+'05-2024'!C174+'06-2024'!C174+'07-2024'!C174+'08-2024'!C174+'09-2024'!C174+'10-2024'!C174+'11-2024'!C174+'12-2024'!C174)/COUNTA('01-2024'!C174,'02-2024'!C174,'03-2024'!C174,'04-2024'!C174,'05-2024'!C174,'06-2024'!C174,'07-2024'!C174,'08-2024'!C174,'09-2024'!C174,'10-2024'!C174,'11-2024'!C174,'12-2024'!C174)),"",('01-2024'!C174+'02-2024'!C174+'03-2024'!C174+'04-2024'!C174+'05-2024'!C174+'06-2024'!C174+'07-2024'!C174+'08-2024'!C174+'09-2024'!C174+'10-2024'!C174+'11-2024'!C174+'12-2024'!C174)/COUNTA('01-2024'!C174,'02-2024'!C174,'03-2024'!C174,'04-2024'!C174,'05-2024'!C174,'06-2024'!C174,'07-2024'!C174,'08-2024'!C174,'09-2024'!C174,'10-2024'!C174,'11-2024'!C174,'12-2024'!C174))</f>
        <v>0.0580766</v>
      </c>
      <c r="D174" s="22">
        <f>+'01-2024'!D174+'02-2024'!D174+'03-2024'!D174+'04-2024'!D174+'05-2024'!D174+'06-2024'!D174+'07-2024'!D174+'08-2024'!D174+'09-2024'!D174+'10-2024'!D174+'11-2024'!D174+'12-2024'!D174</f>
        <v>24637.2</v>
      </c>
      <c r="E174" s="22">
        <f>+'01-2024'!E174+'02-2024'!E174+'03-2024'!E174+'04-2024'!E174+'05-2024'!E174+'06-2024'!E174+'07-2024'!E174+'08-2024'!E174+'09-2024'!E174+'10-2024'!E174+'11-2024'!E174+'12-2024'!E174</f>
        <v>3877.11</v>
      </c>
      <c r="F174" s="22">
        <f>+'01-2024'!F174+'02-2024'!F174+'03-2024'!F174+'04-2024'!F174+'05-2024'!F174+'06-2024'!F174+'07-2024'!F174+'08-2024'!F174+'09-2024'!F174+'10-2024'!F174+'11-2024'!F174+'12-2024'!F174</f>
        <v>20760.09</v>
      </c>
      <c r="G174" s="22">
        <f>+'01-2024'!G174+'02-2024'!G174+'03-2024'!G174+'04-2024'!G174+'05-2024'!G174+'06-2024'!G174+'07-2024'!G174+'08-2024'!G174+'09-2024'!G174+'10-2024'!G174+'11-2024'!G174+'12-2024'!G174</f>
        <v>1796.25</v>
      </c>
      <c r="H174" s="22">
        <f>+'01-2024'!H174+'02-2024'!H174+'03-2024'!H174+'04-2024'!H174+'05-2024'!H174+'06-2024'!H174+'07-2024'!H174+'08-2024'!H174+'09-2024'!H174+'10-2024'!H174+'11-2024'!H174+'12-2024'!H174</f>
        <v>359.25</v>
      </c>
      <c r="I174" s="22">
        <f>+'01-2024'!I174+'02-2024'!I174+'03-2024'!I174+'04-2024'!I174+'05-2024'!I174+'06-2024'!I174+'07-2024'!I174+'08-2024'!I174+'09-2024'!I174+'10-2024'!I174+'11-2024'!I174+'12-2024'!I174</f>
        <v>14.37</v>
      </c>
      <c r="J174" s="22">
        <f>+'01-2024'!J174+'02-2024'!J174+'03-2024'!J174+'04-2024'!J174+'05-2024'!J174+'06-2024'!J174+'07-2024'!J174+'08-2024'!J174+'09-2024'!J174+'10-2024'!J174+'11-2024'!J174+'12-2024'!J174</f>
        <v>1422.63</v>
      </c>
      <c r="K174" s="22">
        <f>+'01-2024'!K174+'02-2024'!K174+'03-2024'!K174+'04-2024'!K174+'05-2024'!K174+'06-2024'!K174+'07-2024'!K174+'08-2024'!K174+'09-2024'!K174+'10-2024'!K174+'11-2024'!K174+'12-2024'!K174</f>
        <v>326288.91</v>
      </c>
      <c r="L174" s="22">
        <f>+'01-2024'!L174+'02-2024'!L174+'03-2024'!L174+'04-2024'!L174+'05-2024'!L174+'06-2024'!L174+'07-2024'!L174+'08-2024'!L174+'09-2024'!L174+'10-2024'!L174+'11-2024'!L174+'12-2024'!L174</f>
        <v>65257.81</v>
      </c>
      <c r="M174" s="22">
        <f>+'01-2024'!M174+'02-2024'!M174+'03-2024'!M174+'04-2024'!M174+'05-2024'!M174+'06-2024'!M174+'07-2024'!M174+'08-2024'!M174+'09-2024'!M174+'10-2024'!M174+'11-2024'!M174+'12-2024'!M174</f>
        <v>261031.1</v>
      </c>
      <c r="N174" s="71">
        <f t="shared" si="2"/>
        <v>283213.82</v>
      </c>
    </row>
    <row r="175" spans="1:14" ht="12.75">
      <c r="A175" s="70">
        <f>+'01-2024'!A175</f>
        <v>164</v>
      </c>
      <c r="B175" s="21" t="str">
        <f>+'01-2024'!B175</f>
        <v>NOVA ROMA</v>
      </c>
      <c r="C175" s="25">
        <f>+IF(ISERROR(('01-2024'!C175+'02-2024'!C175+'03-2024'!C175+'04-2024'!C175+'05-2024'!C175+'06-2024'!C175+'07-2024'!C175+'08-2024'!C175+'09-2024'!C175+'10-2024'!C175+'11-2024'!C175+'12-2024'!C175)/COUNTA('01-2024'!C175,'02-2024'!C175,'03-2024'!C175,'04-2024'!C175,'05-2024'!C175,'06-2024'!C175,'07-2024'!C175,'08-2024'!C175,'09-2024'!C175,'10-2024'!C175,'11-2024'!C175,'12-2024'!C175)),"",('01-2024'!C175+'02-2024'!C175+'03-2024'!C175+'04-2024'!C175+'05-2024'!C175+'06-2024'!C175+'07-2024'!C175+'08-2024'!C175+'09-2024'!C175+'10-2024'!C175+'11-2024'!C175+'12-2024'!C175)/COUNTA('01-2024'!C175,'02-2024'!C175,'03-2024'!C175,'04-2024'!C175,'05-2024'!C175,'06-2024'!C175,'07-2024'!C175,'08-2024'!C175,'09-2024'!C175,'10-2024'!C175,'11-2024'!C175,'12-2024'!C175))</f>
        <v>0.0919954</v>
      </c>
      <c r="D175" s="22">
        <f>+'01-2024'!D175+'02-2024'!D175+'03-2024'!D175+'04-2024'!D175+'05-2024'!D175+'06-2024'!D175+'07-2024'!D175+'08-2024'!D175+'09-2024'!D175+'10-2024'!D175+'11-2024'!D175+'12-2024'!D175</f>
        <v>34786.33</v>
      </c>
      <c r="E175" s="22">
        <f>+'01-2024'!E175+'02-2024'!E175+'03-2024'!E175+'04-2024'!E175+'05-2024'!E175+'06-2024'!E175+'07-2024'!E175+'08-2024'!E175+'09-2024'!E175+'10-2024'!E175+'11-2024'!E175+'12-2024'!E175</f>
        <v>7228.13</v>
      </c>
      <c r="F175" s="22">
        <f>+'01-2024'!F175+'02-2024'!F175+'03-2024'!F175+'04-2024'!F175+'05-2024'!F175+'06-2024'!F175+'07-2024'!F175+'08-2024'!F175+'09-2024'!F175+'10-2024'!F175+'11-2024'!F175+'12-2024'!F175</f>
        <v>27558.2</v>
      </c>
      <c r="G175" s="22">
        <f>+'01-2024'!G175+'02-2024'!G175+'03-2024'!G175+'04-2024'!G175+'05-2024'!G175+'06-2024'!G175+'07-2024'!G175+'08-2024'!G175+'09-2024'!G175+'10-2024'!G175+'11-2024'!G175+'12-2024'!G175</f>
        <v>2845.34</v>
      </c>
      <c r="H175" s="22">
        <f>+'01-2024'!H175+'02-2024'!H175+'03-2024'!H175+'04-2024'!H175+'05-2024'!H175+'06-2024'!H175+'07-2024'!H175+'08-2024'!H175+'09-2024'!H175+'10-2024'!H175+'11-2024'!H175+'12-2024'!H175</f>
        <v>569.07</v>
      </c>
      <c r="I175" s="22">
        <f>+'01-2024'!I175+'02-2024'!I175+'03-2024'!I175+'04-2024'!I175+'05-2024'!I175+'06-2024'!I175+'07-2024'!I175+'08-2024'!I175+'09-2024'!I175+'10-2024'!I175+'11-2024'!I175+'12-2024'!I175</f>
        <v>22.76</v>
      </c>
      <c r="J175" s="22">
        <f>+'01-2024'!J175+'02-2024'!J175+'03-2024'!J175+'04-2024'!J175+'05-2024'!J175+'06-2024'!J175+'07-2024'!J175+'08-2024'!J175+'09-2024'!J175+'10-2024'!J175+'11-2024'!J175+'12-2024'!J175</f>
        <v>2253.51</v>
      </c>
      <c r="K175" s="22">
        <f>+'01-2024'!K175+'02-2024'!K175+'03-2024'!K175+'04-2024'!K175+'05-2024'!K175+'06-2024'!K175+'07-2024'!K175+'08-2024'!K175+'09-2024'!K175+'10-2024'!K175+'11-2024'!K175+'12-2024'!K175</f>
        <v>522600.97</v>
      </c>
      <c r="L175" s="22">
        <f>+'01-2024'!L175+'02-2024'!L175+'03-2024'!L175+'04-2024'!L175+'05-2024'!L175+'06-2024'!L175+'07-2024'!L175+'08-2024'!L175+'09-2024'!L175+'10-2024'!L175+'11-2024'!L175+'12-2024'!L175</f>
        <v>104520.16</v>
      </c>
      <c r="M175" s="22">
        <f>+'01-2024'!M175+'02-2024'!M175+'03-2024'!M175+'04-2024'!M175+'05-2024'!M175+'06-2024'!M175+'07-2024'!M175+'08-2024'!M175+'09-2024'!M175+'10-2024'!M175+'11-2024'!M175+'12-2024'!M175</f>
        <v>418080.81</v>
      </c>
      <c r="N175" s="71">
        <f t="shared" si="2"/>
        <v>447892.52</v>
      </c>
    </row>
    <row r="176" spans="1:14" ht="12.75">
      <c r="A176" s="70">
        <f>+'01-2024'!A176</f>
        <v>165</v>
      </c>
      <c r="B176" s="21" t="str">
        <f>+'01-2024'!B176</f>
        <v>NOVA VENEZA</v>
      </c>
      <c r="C176" s="25">
        <f>+IF(ISERROR(('01-2024'!C176+'02-2024'!C176+'03-2024'!C176+'04-2024'!C176+'05-2024'!C176+'06-2024'!C176+'07-2024'!C176+'08-2024'!C176+'09-2024'!C176+'10-2024'!C176+'11-2024'!C176+'12-2024'!C176)/COUNTA('01-2024'!C176,'02-2024'!C176,'03-2024'!C176,'04-2024'!C176,'05-2024'!C176,'06-2024'!C176,'07-2024'!C176,'08-2024'!C176,'09-2024'!C176,'10-2024'!C176,'11-2024'!C176,'12-2024'!C176)),"",('01-2024'!C176+'02-2024'!C176+'03-2024'!C176+'04-2024'!C176+'05-2024'!C176+'06-2024'!C176+'07-2024'!C176+'08-2024'!C176+'09-2024'!C176+'10-2024'!C176+'11-2024'!C176+'12-2024'!C176)/COUNTA('01-2024'!C176,'02-2024'!C176,'03-2024'!C176,'04-2024'!C176,'05-2024'!C176,'06-2024'!C176,'07-2024'!C176,'08-2024'!C176,'09-2024'!C176,'10-2024'!C176,'11-2024'!C176,'12-2024'!C176))</f>
        <v>0.1129247</v>
      </c>
      <c r="D176" s="22">
        <f>+'01-2024'!D176+'02-2024'!D176+'03-2024'!D176+'04-2024'!D176+'05-2024'!D176+'06-2024'!D176+'07-2024'!D176+'08-2024'!D176+'09-2024'!D176+'10-2024'!D176+'11-2024'!D176+'12-2024'!D176</f>
        <v>114136.34</v>
      </c>
      <c r="E176" s="22">
        <f>+'01-2024'!E176+'02-2024'!E176+'03-2024'!E176+'04-2024'!E176+'05-2024'!E176+'06-2024'!E176+'07-2024'!E176+'08-2024'!E176+'09-2024'!E176+'10-2024'!E176+'11-2024'!E176+'12-2024'!E176</f>
        <v>25295.67</v>
      </c>
      <c r="F176" s="22">
        <f>+'01-2024'!F176+'02-2024'!F176+'03-2024'!F176+'04-2024'!F176+'05-2024'!F176+'06-2024'!F176+'07-2024'!F176+'08-2024'!F176+'09-2024'!F176+'10-2024'!F176+'11-2024'!F176+'12-2024'!F176</f>
        <v>88840.67</v>
      </c>
      <c r="G176" s="22">
        <f>+'01-2024'!G176+'02-2024'!G176+'03-2024'!G176+'04-2024'!G176+'05-2024'!G176+'06-2024'!G176+'07-2024'!G176+'08-2024'!G176+'09-2024'!G176+'10-2024'!G176+'11-2024'!G176+'12-2024'!G176</f>
        <v>3492.66</v>
      </c>
      <c r="H176" s="22">
        <f>+'01-2024'!H176+'02-2024'!H176+'03-2024'!H176+'04-2024'!H176+'05-2024'!H176+'06-2024'!H176+'07-2024'!H176+'08-2024'!H176+'09-2024'!H176+'10-2024'!H176+'11-2024'!H176+'12-2024'!H176</f>
        <v>698.53</v>
      </c>
      <c r="I176" s="22">
        <f>+'01-2024'!I176+'02-2024'!I176+'03-2024'!I176+'04-2024'!I176+'05-2024'!I176+'06-2024'!I176+'07-2024'!I176+'08-2024'!I176+'09-2024'!I176+'10-2024'!I176+'11-2024'!I176+'12-2024'!I176</f>
        <v>27.94</v>
      </c>
      <c r="J176" s="22">
        <f>+'01-2024'!J176+'02-2024'!J176+'03-2024'!J176+'04-2024'!J176+'05-2024'!J176+'06-2024'!J176+'07-2024'!J176+'08-2024'!J176+'09-2024'!J176+'10-2024'!J176+'11-2024'!J176+'12-2024'!J176</f>
        <v>2766.19</v>
      </c>
      <c r="K176" s="22">
        <f>+'01-2024'!K176+'02-2024'!K176+'03-2024'!K176+'04-2024'!K176+'05-2024'!K176+'06-2024'!K176+'07-2024'!K176+'08-2024'!K176+'09-2024'!K176+'10-2024'!K176+'11-2024'!K176+'12-2024'!K176</f>
        <v>631770.09</v>
      </c>
      <c r="L176" s="22">
        <f>+'01-2024'!L176+'02-2024'!L176+'03-2024'!L176+'04-2024'!L176+'05-2024'!L176+'06-2024'!L176+'07-2024'!L176+'08-2024'!L176+'09-2024'!L176+'10-2024'!L176+'11-2024'!L176+'12-2024'!L176</f>
        <v>126354.11</v>
      </c>
      <c r="M176" s="22">
        <f>+'01-2024'!M176+'02-2024'!M176+'03-2024'!M176+'04-2024'!M176+'05-2024'!M176+'06-2024'!M176+'07-2024'!M176+'08-2024'!M176+'09-2024'!M176+'10-2024'!M176+'11-2024'!M176+'12-2024'!M176</f>
        <v>505415.98</v>
      </c>
      <c r="N176" s="71">
        <f t="shared" si="2"/>
        <v>597022.84</v>
      </c>
    </row>
    <row r="177" spans="1:14" ht="12.75">
      <c r="A177" s="70">
        <f>+'01-2024'!A177</f>
        <v>166</v>
      </c>
      <c r="B177" s="21" t="str">
        <f>+'01-2024'!B177</f>
        <v>NOVO BRASIL</v>
      </c>
      <c r="C177" s="25">
        <f>+IF(ISERROR(('01-2024'!C177+'02-2024'!C177+'03-2024'!C177+'04-2024'!C177+'05-2024'!C177+'06-2024'!C177+'07-2024'!C177+'08-2024'!C177+'09-2024'!C177+'10-2024'!C177+'11-2024'!C177+'12-2024'!C177)/COUNTA('01-2024'!C177,'02-2024'!C177,'03-2024'!C177,'04-2024'!C177,'05-2024'!C177,'06-2024'!C177,'07-2024'!C177,'08-2024'!C177,'09-2024'!C177,'10-2024'!C177,'11-2024'!C177,'12-2024'!C177)),"",('01-2024'!C177+'02-2024'!C177+'03-2024'!C177+'04-2024'!C177+'05-2024'!C177+'06-2024'!C177+'07-2024'!C177+'08-2024'!C177+'09-2024'!C177+'10-2024'!C177+'11-2024'!C177+'12-2024'!C177)/COUNTA('01-2024'!C177,'02-2024'!C177,'03-2024'!C177,'04-2024'!C177,'05-2024'!C177,'06-2024'!C177,'07-2024'!C177,'08-2024'!C177,'09-2024'!C177,'10-2024'!C177,'11-2024'!C177,'12-2024'!C177))</f>
        <v>0.1016276</v>
      </c>
      <c r="D177" s="22">
        <f>+'01-2024'!D177+'02-2024'!D177+'03-2024'!D177+'04-2024'!D177+'05-2024'!D177+'06-2024'!D177+'07-2024'!D177+'08-2024'!D177+'09-2024'!D177+'10-2024'!D177+'11-2024'!D177+'12-2024'!D177</f>
        <v>32505.17</v>
      </c>
      <c r="E177" s="22">
        <f>+'01-2024'!E177+'02-2024'!E177+'03-2024'!E177+'04-2024'!E177+'05-2024'!E177+'06-2024'!E177+'07-2024'!E177+'08-2024'!E177+'09-2024'!E177+'10-2024'!E177+'11-2024'!E177+'12-2024'!E177</f>
        <v>6503.22</v>
      </c>
      <c r="F177" s="22">
        <f>+'01-2024'!F177+'02-2024'!F177+'03-2024'!F177+'04-2024'!F177+'05-2024'!F177+'06-2024'!F177+'07-2024'!F177+'08-2024'!F177+'09-2024'!F177+'10-2024'!F177+'11-2024'!F177+'12-2024'!F177</f>
        <v>26001.95</v>
      </c>
      <c r="G177" s="22">
        <f>+'01-2024'!G177+'02-2024'!G177+'03-2024'!G177+'04-2024'!G177+'05-2024'!G177+'06-2024'!G177+'07-2024'!G177+'08-2024'!G177+'09-2024'!G177+'10-2024'!G177+'11-2024'!G177+'12-2024'!G177</f>
        <v>3143.26</v>
      </c>
      <c r="H177" s="22">
        <f>+'01-2024'!H177+'02-2024'!H177+'03-2024'!H177+'04-2024'!H177+'05-2024'!H177+'06-2024'!H177+'07-2024'!H177+'08-2024'!H177+'09-2024'!H177+'10-2024'!H177+'11-2024'!H177+'12-2024'!H177</f>
        <v>628.65</v>
      </c>
      <c r="I177" s="22">
        <f>+'01-2024'!I177+'02-2024'!I177+'03-2024'!I177+'04-2024'!I177+'05-2024'!I177+'06-2024'!I177+'07-2024'!I177+'08-2024'!I177+'09-2024'!I177+'10-2024'!I177+'11-2024'!I177+'12-2024'!I177</f>
        <v>25.15</v>
      </c>
      <c r="J177" s="22">
        <f>+'01-2024'!J177+'02-2024'!J177+'03-2024'!J177+'04-2024'!J177+'05-2024'!J177+'06-2024'!J177+'07-2024'!J177+'08-2024'!J177+'09-2024'!J177+'10-2024'!J177+'11-2024'!J177+'12-2024'!J177</f>
        <v>2489.46</v>
      </c>
      <c r="K177" s="22">
        <f>+'01-2024'!K177+'02-2024'!K177+'03-2024'!K177+'04-2024'!K177+'05-2024'!K177+'06-2024'!K177+'07-2024'!K177+'08-2024'!K177+'09-2024'!K177+'10-2024'!K177+'11-2024'!K177+'12-2024'!K177</f>
        <v>572387.53</v>
      </c>
      <c r="L177" s="22">
        <f>+'01-2024'!L177+'02-2024'!L177+'03-2024'!L177+'04-2024'!L177+'05-2024'!L177+'06-2024'!L177+'07-2024'!L177+'08-2024'!L177+'09-2024'!L177+'10-2024'!L177+'11-2024'!L177+'12-2024'!L177</f>
        <v>114477.44</v>
      </c>
      <c r="M177" s="22">
        <f>+'01-2024'!M177+'02-2024'!M177+'03-2024'!M177+'04-2024'!M177+'05-2024'!M177+'06-2024'!M177+'07-2024'!M177+'08-2024'!M177+'09-2024'!M177+'10-2024'!M177+'11-2024'!M177+'12-2024'!M177</f>
        <v>457910.09</v>
      </c>
      <c r="N177" s="71">
        <f t="shared" si="2"/>
        <v>486401.5</v>
      </c>
    </row>
    <row r="178" spans="1:14" ht="12.75">
      <c r="A178" s="70">
        <f>+'01-2024'!A178</f>
        <v>167</v>
      </c>
      <c r="B178" s="21" t="str">
        <f>+'01-2024'!B178</f>
        <v>NOVO GAMA</v>
      </c>
      <c r="C178" s="25">
        <f>+IF(ISERROR(('01-2024'!C178+'02-2024'!C178+'03-2024'!C178+'04-2024'!C178+'05-2024'!C178+'06-2024'!C178+'07-2024'!C178+'08-2024'!C178+'09-2024'!C178+'10-2024'!C178+'11-2024'!C178+'12-2024'!C178)/COUNTA('01-2024'!C178,'02-2024'!C178,'03-2024'!C178,'04-2024'!C178,'05-2024'!C178,'06-2024'!C178,'07-2024'!C178,'08-2024'!C178,'09-2024'!C178,'10-2024'!C178,'11-2024'!C178,'12-2024'!C178)),"",('01-2024'!C178+'02-2024'!C178+'03-2024'!C178+'04-2024'!C178+'05-2024'!C178+'06-2024'!C178+'07-2024'!C178+'08-2024'!C178+'09-2024'!C178+'10-2024'!C178+'11-2024'!C178+'12-2024'!C178)/COUNTA('01-2024'!C178,'02-2024'!C178,'03-2024'!C178,'04-2024'!C178,'05-2024'!C178,'06-2024'!C178,'07-2024'!C178,'08-2024'!C178,'09-2024'!C178,'10-2024'!C178,'11-2024'!C178,'12-2024'!C178))</f>
        <v>0.1554187</v>
      </c>
      <c r="D178" s="22">
        <f>+'01-2024'!D178+'02-2024'!D178+'03-2024'!D178+'04-2024'!D178+'05-2024'!D178+'06-2024'!D178+'07-2024'!D178+'08-2024'!D178+'09-2024'!D178+'10-2024'!D178+'11-2024'!D178+'12-2024'!D178</f>
        <v>276085.84</v>
      </c>
      <c r="E178" s="22">
        <f>+'01-2024'!E178+'02-2024'!E178+'03-2024'!E178+'04-2024'!E178+'05-2024'!E178+'06-2024'!E178+'07-2024'!E178+'08-2024'!E178+'09-2024'!E178+'10-2024'!E178+'11-2024'!E178+'12-2024'!E178</f>
        <v>58842.64</v>
      </c>
      <c r="F178" s="22">
        <f>+'01-2024'!F178+'02-2024'!F178+'03-2024'!F178+'04-2024'!F178+'05-2024'!F178+'06-2024'!F178+'07-2024'!F178+'08-2024'!F178+'09-2024'!F178+'10-2024'!F178+'11-2024'!F178+'12-2024'!F178</f>
        <v>217243.2</v>
      </c>
      <c r="G178" s="22">
        <f>+'01-2024'!G178+'02-2024'!G178+'03-2024'!G178+'04-2024'!G178+'05-2024'!G178+'06-2024'!G178+'07-2024'!G178+'08-2024'!G178+'09-2024'!G178+'10-2024'!G178+'11-2024'!G178+'12-2024'!G178</f>
        <v>4806.98</v>
      </c>
      <c r="H178" s="22">
        <f>+'01-2024'!H178+'02-2024'!H178+'03-2024'!H178+'04-2024'!H178+'05-2024'!H178+'06-2024'!H178+'07-2024'!H178+'08-2024'!H178+'09-2024'!H178+'10-2024'!H178+'11-2024'!H178+'12-2024'!H178</f>
        <v>961.4</v>
      </c>
      <c r="I178" s="22">
        <f>+'01-2024'!I178+'02-2024'!I178+'03-2024'!I178+'04-2024'!I178+'05-2024'!I178+'06-2024'!I178+'07-2024'!I178+'08-2024'!I178+'09-2024'!I178+'10-2024'!I178+'11-2024'!I178+'12-2024'!I178</f>
        <v>38.46</v>
      </c>
      <c r="J178" s="22">
        <f>+'01-2024'!J178+'02-2024'!J178+'03-2024'!J178+'04-2024'!J178+'05-2024'!J178+'06-2024'!J178+'07-2024'!J178+'08-2024'!J178+'09-2024'!J178+'10-2024'!J178+'11-2024'!J178+'12-2024'!J178</f>
        <v>3807.12</v>
      </c>
      <c r="K178" s="22">
        <f>+'01-2024'!K178+'02-2024'!K178+'03-2024'!K178+'04-2024'!K178+'05-2024'!K178+'06-2024'!K178+'07-2024'!K178+'08-2024'!K178+'09-2024'!K178+'10-2024'!K178+'11-2024'!K178+'12-2024'!K178</f>
        <v>870763.91</v>
      </c>
      <c r="L178" s="22">
        <f>+'01-2024'!L178+'02-2024'!L178+'03-2024'!L178+'04-2024'!L178+'05-2024'!L178+'06-2024'!L178+'07-2024'!L178+'08-2024'!L178+'09-2024'!L178+'10-2024'!L178+'11-2024'!L178+'12-2024'!L178</f>
        <v>174152.69</v>
      </c>
      <c r="M178" s="22">
        <f>+'01-2024'!M178+'02-2024'!M178+'03-2024'!M178+'04-2024'!M178+'05-2024'!M178+'06-2024'!M178+'07-2024'!M178+'08-2024'!M178+'09-2024'!M178+'10-2024'!M178+'11-2024'!M178+'12-2024'!M178</f>
        <v>696611.22</v>
      </c>
      <c r="N178" s="71">
        <f t="shared" si="2"/>
        <v>917661.54</v>
      </c>
    </row>
    <row r="179" spans="1:14" ht="12.75">
      <c r="A179" s="70">
        <f>+'01-2024'!A179</f>
        <v>168</v>
      </c>
      <c r="B179" s="21" t="str">
        <f>+'01-2024'!B179</f>
        <v>NOVO PLANALTO</v>
      </c>
      <c r="C179" s="25">
        <f>+IF(ISERROR(('01-2024'!C179+'02-2024'!C179+'03-2024'!C179+'04-2024'!C179+'05-2024'!C179+'06-2024'!C179+'07-2024'!C179+'08-2024'!C179+'09-2024'!C179+'10-2024'!C179+'11-2024'!C179+'12-2024'!C179)/COUNTA('01-2024'!C179,'02-2024'!C179,'03-2024'!C179,'04-2024'!C179,'05-2024'!C179,'06-2024'!C179,'07-2024'!C179,'08-2024'!C179,'09-2024'!C179,'10-2024'!C179,'11-2024'!C179,'12-2024'!C179)),"",('01-2024'!C179+'02-2024'!C179+'03-2024'!C179+'04-2024'!C179+'05-2024'!C179+'06-2024'!C179+'07-2024'!C179+'08-2024'!C179+'09-2024'!C179+'10-2024'!C179+'11-2024'!C179+'12-2024'!C179)/COUNTA('01-2024'!C179,'02-2024'!C179,'03-2024'!C179,'04-2024'!C179,'05-2024'!C179,'06-2024'!C179,'07-2024'!C179,'08-2024'!C179,'09-2024'!C179,'10-2024'!C179,'11-2024'!C179,'12-2024'!C179))</f>
        <v>0.12617</v>
      </c>
      <c r="D179" s="22">
        <f>+'01-2024'!D179+'02-2024'!D179+'03-2024'!D179+'04-2024'!D179+'05-2024'!D179+'06-2024'!D179+'07-2024'!D179+'08-2024'!D179+'09-2024'!D179+'10-2024'!D179+'11-2024'!D179+'12-2024'!D179</f>
        <v>39430.25</v>
      </c>
      <c r="E179" s="22">
        <f>+'01-2024'!E179+'02-2024'!E179+'03-2024'!E179+'04-2024'!E179+'05-2024'!E179+'06-2024'!E179+'07-2024'!E179+'08-2024'!E179+'09-2024'!E179+'10-2024'!E179+'11-2024'!E179+'12-2024'!E179</f>
        <v>8737.16</v>
      </c>
      <c r="F179" s="22">
        <f>+'01-2024'!F179+'02-2024'!F179+'03-2024'!F179+'04-2024'!F179+'05-2024'!F179+'06-2024'!F179+'07-2024'!F179+'08-2024'!F179+'09-2024'!F179+'10-2024'!F179+'11-2024'!F179+'12-2024'!F179</f>
        <v>30693.09</v>
      </c>
      <c r="G179" s="22">
        <f>+'01-2024'!G179+'02-2024'!G179+'03-2024'!G179+'04-2024'!G179+'05-2024'!G179+'06-2024'!G179+'07-2024'!G179+'08-2024'!G179+'09-2024'!G179+'10-2024'!G179+'11-2024'!G179+'12-2024'!G179</f>
        <v>3902.34</v>
      </c>
      <c r="H179" s="22">
        <f>+'01-2024'!H179+'02-2024'!H179+'03-2024'!H179+'04-2024'!H179+'05-2024'!H179+'06-2024'!H179+'07-2024'!H179+'08-2024'!H179+'09-2024'!H179+'10-2024'!H179+'11-2024'!H179+'12-2024'!H179</f>
        <v>780.47</v>
      </c>
      <c r="I179" s="22">
        <f>+'01-2024'!I179+'02-2024'!I179+'03-2024'!I179+'04-2024'!I179+'05-2024'!I179+'06-2024'!I179+'07-2024'!I179+'08-2024'!I179+'09-2024'!I179+'10-2024'!I179+'11-2024'!I179+'12-2024'!I179</f>
        <v>31.22</v>
      </c>
      <c r="J179" s="22">
        <f>+'01-2024'!J179+'02-2024'!J179+'03-2024'!J179+'04-2024'!J179+'05-2024'!J179+'06-2024'!J179+'07-2024'!J179+'08-2024'!J179+'09-2024'!J179+'10-2024'!J179+'11-2024'!J179+'12-2024'!J179</f>
        <v>3090.65</v>
      </c>
      <c r="K179" s="22">
        <f>+'01-2024'!K179+'02-2024'!K179+'03-2024'!K179+'04-2024'!K179+'05-2024'!K179+'06-2024'!K179+'07-2024'!K179+'08-2024'!K179+'09-2024'!K179+'10-2024'!K179+'11-2024'!K179+'12-2024'!K179</f>
        <v>706336.13</v>
      </c>
      <c r="L179" s="22">
        <f>+'01-2024'!L179+'02-2024'!L179+'03-2024'!L179+'04-2024'!L179+'05-2024'!L179+'06-2024'!L179+'07-2024'!L179+'08-2024'!L179+'09-2024'!L179+'10-2024'!L179+'11-2024'!L179+'12-2024'!L179</f>
        <v>141267.3</v>
      </c>
      <c r="M179" s="22">
        <f>+'01-2024'!M179+'02-2024'!M179+'03-2024'!M179+'04-2024'!M179+'05-2024'!M179+'06-2024'!M179+'07-2024'!M179+'08-2024'!M179+'09-2024'!M179+'10-2024'!M179+'11-2024'!M179+'12-2024'!M179</f>
        <v>565068.83</v>
      </c>
      <c r="N179" s="71">
        <f t="shared" si="2"/>
        <v>598852.57</v>
      </c>
    </row>
    <row r="180" spans="1:14" ht="12.75">
      <c r="A180" s="70">
        <f>+'01-2024'!A180</f>
        <v>169</v>
      </c>
      <c r="B180" s="21" t="str">
        <f>+'01-2024'!B180</f>
        <v>ORIZONA</v>
      </c>
      <c r="C180" s="25">
        <f>+IF(ISERROR(('01-2024'!C180+'02-2024'!C180+'03-2024'!C180+'04-2024'!C180+'05-2024'!C180+'06-2024'!C180+'07-2024'!C180+'08-2024'!C180+'09-2024'!C180+'10-2024'!C180+'11-2024'!C180+'12-2024'!C180)/COUNTA('01-2024'!C180,'02-2024'!C180,'03-2024'!C180,'04-2024'!C180,'05-2024'!C180,'06-2024'!C180,'07-2024'!C180,'08-2024'!C180,'09-2024'!C180,'10-2024'!C180,'11-2024'!C180,'12-2024'!C180)),"",('01-2024'!C180+'02-2024'!C180+'03-2024'!C180+'04-2024'!C180+'05-2024'!C180+'06-2024'!C180+'07-2024'!C180+'08-2024'!C180+'09-2024'!C180+'10-2024'!C180+'11-2024'!C180+'12-2024'!C180)/COUNTA('01-2024'!C180,'02-2024'!C180,'03-2024'!C180,'04-2024'!C180,'05-2024'!C180,'06-2024'!C180,'07-2024'!C180,'08-2024'!C180,'09-2024'!C180,'10-2024'!C180,'11-2024'!C180,'12-2024'!C180))</f>
        <v>0.3337824</v>
      </c>
      <c r="D180" s="22">
        <f>+'01-2024'!D180+'02-2024'!D180+'03-2024'!D180+'04-2024'!D180+'05-2024'!D180+'06-2024'!D180+'07-2024'!D180+'08-2024'!D180+'09-2024'!D180+'10-2024'!D180+'11-2024'!D180+'12-2024'!D180</f>
        <v>299154.16</v>
      </c>
      <c r="E180" s="22">
        <f>+'01-2024'!E180+'02-2024'!E180+'03-2024'!E180+'04-2024'!E180+'05-2024'!E180+'06-2024'!E180+'07-2024'!E180+'08-2024'!E180+'09-2024'!E180+'10-2024'!E180+'11-2024'!E180+'12-2024'!E180</f>
        <v>61509.89</v>
      </c>
      <c r="F180" s="22">
        <f>+'01-2024'!F180+'02-2024'!F180+'03-2024'!F180+'04-2024'!F180+'05-2024'!F180+'06-2024'!F180+'07-2024'!F180+'08-2024'!F180+'09-2024'!F180+'10-2024'!F180+'11-2024'!F180+'12-2024'!F180</f>
        <v>237644.27</v>
      </c>
      <c r="G180" s="22">
        <f>+'01-2024'!G180+'02-2024'!G180+'03-2024'!G180+'04-2024'!G180+'05-2024'!G180+'06-2024'!G180+'07-2024'!G180+'08-2024'!G180+'09-2024'!G180+'10-2024'!G180+'11-2024'!G180+'12-2024'!G180</f>
        <v>10323.61</v>
      </c>
      <c r="H180" s="22">
        <f>+'01-2024'!H180+'02-2024'!H180+'03-2024'!H180+'04-2024'!H180+'05-2024'!H180+'06-2024'!H180+'07-2024'!H180+'08-2024'!H180+'09-2024'!H180+'10-2024'!H180+'11-2024'!H180+'12-2024'!H180</f>
        <v>2064.72</v>
      </c>
      <c r="I180" s="22">
        <f>+'01-2024'!I180+'02-2024'!I180+'03-2024'!I180+'04-2024'!I180+'05-2024'!I180+'06-2024'!I180+'07-2024'!I180+'08-2024'!I180+'09-2024'!I180+'10-2024'!I180+'11-2024'!I180+'12-2024'!I180</f>
        <v>82.59</v>
      </c>
      <c r="J180" s="22">
        <f>+'01-2024'!J180+'02-2024'!J180+'03-2024'!J180+'04-2024'!J180+'05-2024'!J180+'06-2024'!J180+'07-2024'!J180+'08-2024'!J180+'09-2024'!J180+'10-2024'!J180+'11-2024'!J180+'12-2024'!J180</f>
        <v>8176.3</v>
      </c>
      <c r="K180" s="22">
        <f>+'01-2024'!K180+'02-2024'!K180+'03-2024'!K180+'04-2024'!K180+'05-2024'!K180+'06-2024'!K180+'07-2024'!K180+'08-2024'!K180+'09-2024'!K180+'10-2024'!K180+'11-2024'!K180+'12-2024'!K180</f>
        <v>1861637.7</v>
      </c>
      <c r="L180" s="22">
        <f>+'01-2024'!L180+'02-2024'!L180+'03-2024'!L180+'04-2024'!L180+'05-2024'!L180+'06-2024'!L180+'07-2024'!L180+'08-2024'!L180+'09-2024'!L180+'10-2024'!L180+'11-2024'!L180+'12-2024'!L180</f>
        <v>372327.56</v>
      </c>
      <c r="M180" s="22">
        <f>+'01-2024'!M180+'02-2024'!M180+'03-2024'!M180+'04-2024'!M180+'05-2024'!M180+'06-2024'!M180+'07-2024'!M180+'08-2024'!M180+'09-2024'!M180+'10-2024'!M180+'11-2024'!M180+'12-2024'!M180</f>
        <v>1489310.14</v>
      </c>
      <c r="N180" s="71">
        <f t="shared" si="2"/>
        <v>1735130.71</v>
      </c>
    </row>
    <row r="181" spans="1:14" ht="12.75">
      <c r="A181" s="70">
        <f>+'01-2024'!A181</f>
        <v>170</v>
      </c>
      <c r="B181" s="21" t="str">
        <f>+'01-2024'!B181</f>
        <v>OURO VERDE DE GOIAS</v>
      </c>
      <c r="C181" s="25">
        <f>+IF(ISERROR(('01-2024'!C181+'02-2024'!C181+'03-2024'!C181+'04-2024'!C181+'05-2024'!C181+'06-2024'!C181+'07-2024'!C181+'08-2024'!C181+'09-2024'!C181+'10-2024'!C181+'11-2024'!C181+'12-2024'!C181)/COUNTA('01-2024'!C181,'02-2024'!C181,'03-2024'!C181,'04-2024'!C181,'05-2024'!C181,'06-2024'!C181,'07-2024'!C181,'08-2024'!C181,'09-2024'!C181,'10-2024'!C181,'11-2024'!C181,'12-2024'!C181)),"",('01-2024'!C181+'02-2024'!C181+'03-2024'!C181+'04-2024'!C181+'05-2024'!C181+'06-2024'!C181+'07-2024'!C181+'08-2024'!C181+'09-2024'!C181+'10-2024'!C181+'11-2024'!C181+'12-2024'!C181)/COUNTA('01-2024'!C181,'02-2024'!C181,'03-2024'!C181,'04-2024'!C181,'05-2024'!C181,'06-2024'!C181,'07-2024'!C181,'08-2024'!C181,'09-2024'!C181,'10-2024'!C181,'11-2024'!C181,'12-2024'!C181))</f>
        <v>0.0965967</v>
      </c>
      <c r="D181" s="22">
        <f>+'01-2024'!D181+'02-2024'!D181+'03-2024'!D181+'04-2024'!D181+'05-2024'!D181+'06-2024'!D181+'07-2024'!D181+'08-2024'!D181+'09-2024'!D181+'10-2024'!D181+'11-2024'!D181+'12-2024'!D181</f>
        <v>39684.3</v>
      </c>
      <c r="E181" s="22">
        <f>+'01-2024'!E181+'02-2024'!E181+'03-2024'!E181+'04-2024'!E181+'05-2024'!E181+'06-2024'!E181+'07-2024'!E181+'08-2024'!E181+'09-2024'!E181+'10-2024'!E181+'11-2024'!E181+'12-2024'!E181</f>
        <v>7588.93</v>
      </c>
      <c r="F181" s="22">
        <f>+'01-2024'!F181+'02-2024'!F181+'03-2024'!F181+'04-2024'!F181+'05-2024'!F181+'06-2024'!F181+'07-2024'!F181+'08-2024'!F181+'09-2024'!F181+'10-2024'!F181+'11-2024'!F181+'12-2024'!F181</f>
        <v>32095.37</v>
      </c>
      <c r="G181" s="22">
        <f>+'01-2024'!G181+'02-2024'!G181+'03-2024'!G181+'04-2024'!G181+'05-2024'!G181+'06-2024'!G181+'07-2024'!G181+'08-2024'!G181+'09-2024'!G181+'10-2024'!G181+'11-2024'!G181+'12-2024'!G181</f>
        <v>2987.65</v>
      </c>
      <c r="H181" s="22">
        <f>+'01-2024'!H181+'02-2024'!H181+'03-2024'!H181+'04-2024'!H181+'05-2024'!H181+'06-2024'!H181+'07-2024'!H181+'08-2024'!H181+'09-2024'!H181+'10-2024'!H181+'11-2024'!H181+'12-2024'!H181</f>
        <v>597.53</v>
      </c>
      <c r="I181" s="22">
        <f>+'01-2024'!I181+'02-2024'!I181+'03-2024'!I181+'04-2024'!I181+'05-2024'!I181+'06-2024'!I181+'07-2024'!I181+'08-2024'!I181+'09-2024'!I181+'10-2024'!I181+'11-2024'!I181+'12-2024'!I181</f>
        <v>23.9</v>
      </c>
      <c r="J181" s="22">
        <f>+'01-2024'!J181+'02-2024'!J181+'03-2024'!J181+'04-2024'!J181+'05-2024'!J181+'06-2024'!J181+'07-2024'!J181+'08-2024'!J181+'09-2024'!J181+'10-2024'!J181+'11-2024'!J181+'12-2024'!J181</f>
        <v>2366.22</v>
      </c>
      <c r="K181" s="22">
        <f>+'01-2024'!K181+'02-2024'!K181+'03-2024'!K181+'04-2024'!K181+'05-2024'!K181+'06-2024'!K181+'07-2024'!K181+'08-2024'!K181+'09-2024'!K181+'10-2024'!K181+'11-2024'!K181+'12-2024'!K181</f>
        <v>545159.84</v>
      </c>
      <c r="L181" s="22">
        <f>+'01-2024'!L181+'02-2024'!L181+'03-2024'!L181+'04-2024'!L181+'05-2024'!L181+'06-2024'!L181+'07-2024'!L181+'08-2024'!L181+'09-2024'!L181+'10-2024'!L181+'11-2024'!L181+'12-2024'!L181</f>
        <v>109031.99</v>
      </c>
      <c r="M181" s="22">
        <f>+'01-2024'!M181+'02-2024'!M181+'03-2024'!M181+'04-2024'!M181+'05-2024'!M181+'06-2024'!M181+'07-2024'!M181+'08-2024'!M181+'09-2024'!M181+'10-2024'!M181+'11-2024'!M181+'12-2024'!M181</f>
        <v>436127.85</v>
      </c>
      <c r="N181" s="71">
        <f t="shared" si="2"/>
        <v>470589.43999999994</v>
      </c>
    </row>
    <row r="182" spans="1:14" ht="12.75">
      <c r="A182" s="70">
        <f>+'01-2024'!A182</f>
        <v>171</v>
      </c>
      <c r="B182" s="21" t="str">
        <f>+'01-2024'!B182</f>
        <v>OUVIDOR</v>
      </c>
      <c r="C182" s="25">
        <f>+IF(ISERROR(('01-2024'!C182+'02-2024'!C182+'03-2024'!C182+'04-2024'!C182+'05-2024'!C182+'06-2024'!C182+'07-2024'!C182+'08-2024'!C182+'09-2024'!C182+'10-2024'!C182+'11-2024'!C182+'12-2024'!C182)/COUNTA('01-2024'!C182,'02-2024'!C182,'03-2024'!C182,'04-2024'!C182,'05-2024'!C182,'06-2024'!C182,'07-2024'!C182,'08-2024'!C182,'09-2024'!C182,'10-2024'!C182,'11-2024'!C182,'12-2024'!C182)),"",('01-2024'!C182+'02-2024'!C182+'03-2024'!C182+'04-2024'!C182+'05-2024'!C182+'06-2024'!C182+'07-2024'!C182+'08-2024'!C182+'09-2024'!C182+'10-2024'!C182+'11-2024'!C182+'12-2024'!C182)/COUNTA('01-2024'!C182,'02-2024'!C182,'03-2024'!C182,'04-2024'!C182,'05-2024'!C182,'06-2024'!C182,'07-2024'!C182,'08-2024'!C182,'09-2024'!C182,'10-2024'!C182,'11-2024'!C182,'12-2024'!C182))</f>
        <v>0.4973313</v>
      </c>
      <c r="D182" s="22">
        <f>+'01-2024'!D182+'02-2024'!D182+'03-2024'!D182+'04-2024'!D182+'05-2024'!D182+'06-2024'!D182+'07-2024'!D182+'08-2024'!D182+'09-2024'!D182+'10-2024'!D182+'11-2024'!D182+'12-2024'!D182</f>
        <v>117504.72</v>
      </c>
      <c r="E182" s="22">
        <f>+'01-2024'!E182+'02-2024'!E182+'03-2024'!E182+'04-2024'!E182+'05-2024'!E182+'06-2024'!E182+'07-2024'!E182+'08-2024'!E182+'09-2024'!E182+'10-2024'!E182+'11-2024'!E182+'12-2024'!E182</f>
        <v>23971.66</v>
      </c>
      <c r="F182" s="22">
        <f>+'01-2024'!F182+'02-2024'!F182+'03-2024'!F182+'04-2024'!F182+'05-2024'!F182+'06-2024'!F182+'07-2024'!F182+'08-2024'!F182+'09-2024'!F182+'10-2024'!F182+'11-2024'!F182+'12-2024'!F182</f>
        <v>93533.06</v>
      </c>
      <c r="G182" s="22">
        <f>+'01-2024'!G182+'02-2024'!G182+'03-2024'!G182+'04-2024'!G182+'05-2024'!G182+'06-2024'!G182+'07-2024'!G182+'08-2024'!G182+'09-2024'!G182+'10-2024'!G182+'11-2024'!G182+'12-2024'!G182</f>
        <v>15382.05</v>
      </c>
      <c r="H182" s="22">
        <f>+'01-2024'!H182+'02-2024'!H182+'03-2024'!H182+'04-2024'!H182+'05-2024'!H182+'06-2024'!H182+'07-2024'!H182+'08-2024'!H182+'09-2024'!H182+'10-2024'!H182+'11-2024'!H182+'12-2024'!H182</f>
        <v>3076.41</v>
      </c>
      <c r="I182" s="22">
        <f>+'01-2024'!I182+'02-2024'!I182+'03-2024'!I182+'04-2024'!I182+'05-2024'!I182+'06-2024'!I182+'07-2024'!I182+'08-2024'!I182+'09-2024'!I182+'10-2024'!I182+'11-2024'!I182+'12-2024'!I182</f>
        <v>123.06</v>
      </c>
      <c r="J182" s="22">
        <f>+'01-2024'!J182+'02-2024'!J182+'03-2024'!J182+'04-2024'!J182+'05-2024'!J182+'06-2024'!J182+'07-2024'!J182+'08-2024'!J182+'09-2024'!J182+'10-2024'!J182+'11-2024'!J182+'12-2024'!J182</f>
        <v>12182.58</v>
      </c>
      <c r="K182" s="22">
        <f>+'01-2024'!K182+'02-2024'!K182+'03-2024'!K182+'04-2024'!K182+'05-2024'!K182+'06-2024'!K182+'07-2024'!K182+'08-2024'!K182+'09-2024'!K182+'10-2024'!K182+'11-2024'!K182+'12-2024'!K182</f>
        <v>2912603.25</v>
      </c>
      <c r="L182" s="22">
        <f>+'01-2024'!L182+'02-2024'!L182+'03-2024'!L182+'04-2024'!L182+'05-2024'!L182+'06-2024'!L182+'07-2024'!L182+'08-2024'!L182+'09-2024'!L182+'10-2024'!L182+'11-2024'!L182+'12-2024'!L182</f>
        <v>582520.66</v>
      </c>
      <c r="M182" s="22">
        <f>+'01-2024'!M182+'02-2024'!M182+'03-2024'!M182+'04-2024'!M182+'05-2024'!M182+'06-2024'!M182+'07-2024'!M182+'08-2024'!M182+'09-2024'!M182+'10-2024'!M182+'11-2024'!M182+'12-2024'!M182</f>
        <v>2330082.59</v>
      </c>
      <c r="N182" s="71">
        <f t="shared" si="2"/>
        <v>2435798.23</v>
      </c>
    </row>
    <row r="183" spans="1:14" ht="12.75">
      <c r="A183" s="70">
        <f>+'01-2024'!A183</f>
        <v>172</v>
      </c>
      <c r="B183" s="21" t="str">
        <f>+'01-2024'!B183</f>
        <v>PADRE BERNARDO</v>
      </c>
      <c r="C183" s="25">
        <f>+IF(ISERROR(('01-2024'!C183+'02-2024'!C183+'03-2024'!C183+'04-2024'!C183+'05-2024'!C183+'06-2024'!C183+'07-2024'!C183+'08-2024'!C183+'09-2024'!C183+'10-2024'!C183+'11-2024'!C183+'12-2024'!C183)/COUNTA('01-2024'!C183,'02-2024'!C183,'03-2024'!C183,'04-2024'!C183,'05-2024'!C183,'06-2024'!C183,'07-2024'!C183,'08-2024'!C183,'09-2024'!C183,'10-2024'!C183,'11-2024'!C183,'12-2024'!C183)),"",('01-2024'!C183+'02-2024'!C183+'03-2024'!C183+'04-2024'!C183+'05-2024'!C183+'06-2024'!C183+'07-2024'!C183+'08-2024'!C183+'09-2024'!C183+'10-2024'!C183+'11-2024'!C183+'12-2024'!C183)/COUNTA('01-2024'!C183,'02-2024'!C183,'03-2024'!C183,'04-2024'!C183,'05-2024'!C183,'06-2024'!C183,'07-2024'!C183,'08-2024'!C183,'09-2024'!C183,'10-2024'!C183,'11-2024'!C183,'12-2024'!C183))</f>
        <v>0.3157904</v>
      </c>
      <c r="D183" s="22">
        <f>+'01-2024'!D183+'02-2024'!D183+'03-2024'!D183+'04-2024'!D183+'05-2024'!D183+'06-2024'!D183+'07-2024'!D183+'08-2024'!D183+'09-2024'!D183+'10-2024'!D183+'11-2024'!D183+'12-2024'!D183</f>
        <v>151491.19</v>
      </c>
      <c r="E183" s="22">
        <f>+'01-2024'!E183+'02-2024'!E183+'03-2024'!E183+'04-2024'!E183+'05-2024'!E183+'06-2024'!E183+'07-2024'!E183+'08-2024'!E183+'09-2024'!E183+'10-2024'!E183+'11-2024'!E183+'12-2024'!E183</f>
        <v>30604.02</v>
      </c>
      <c r="F183" s="22">
        <f>+'01-2024'!F183+'02-2024'!F183+'03-2024'!F183+'04-2024'!F183+'05-2024'!F183+'06-2024'!F183+'07-2024'!F183+'08-2024'!F183+'09-2024'!F183+'10-2024'!F183+'11-2024'!F183+'12-2024'!F183</f>
        <v>120887.17</v>
      </c>
      <c r="G183" s="22">
        <f>+'01-2024'!G183+'02-2024'!G183+'03-2024'!G183+'04-2024'!G183+'05-2024'!G183+'06-2024'!G183+'07-2024'!G183+'08-2024'!G183+'09-2024'!G183+'10-2024'!G183+'11-2024'!G183+'12-2024'!G183</f>
        <v>9767.14</v>
      </c>
      <c r="H183" s="22">
        <f>+'01-2024'!H183+'02-2024'!H183+'03-2024'!H183+'04-2024'!H183+'05-2024'!H183+'06-2024'!H183+'07-2024'!H183+'08-2024'!H183+'09-2024'!H183+'10-2024'!H183+'11-2024'!H183+'12-2024'!H183</f>
        <v>1953.43</v>
      </c>
      <c r="I183" s="22">
        <f>+'01-2024'!I183+'02-2024'!I183+'03-2024'!I183+'04-2024'!I183+'05-2024'!I183+'06-2024'!I183+'07-2024'!I183+'08-2024'!I183+'09-2024'!I183+'10-2024'!I183+'11-2024'!I183+'12-2024'!I183</f>
        <v>78.14</v>
      </c>
      <c r="J183" s="22">
        <f>+'01-2024'!J183+'02-2024'!J183+'03-2024'!J183+'04-2024'!J183+'05-2024'!J183+'06-2024'!J183+'07-2024'!J183+'08-2024'!J183+'09-2024'!J183+'10-2024'!J183+'11-2024'!J183+'12-2024'!J183</f>
        <v>7735.57</v>
      </c>
      <c r="K183" s="22">
        <f>+'01-2024'!K183+'02-2024'!K183+'03-2024'!K183+'04-2024'!K183+'05-2024'!K183+'06-2024'!K183+'07-2024'!K183+'08-2024'!K183+'09-2024'!K183+'10-2024'!K183+'11-2024'!K183+'12-2024'!K183</f>
        <v>1753422.56</v>
      </c>
      <c r="L183" s="22">
        <f>+'01-2024'!L183+'02-2024'!L183+'03-2024'!L183+'04-2024'!L183+'05-2024'!L183+'06-2024'!L183+'07-2024'!L183+'08-2024'!L183+'09-2024'!L183+'10-2024'!L183+'11-2024'!L183+'12-2024'!L183</f>
        <v>350684.39</v>
      </c>
      <c r="M183" s="22">
        <f>+'01-2024'!M183+'02-2024'!M183+'03-2024'!M183+'04-2024'!M183+'05-2024'!M183+'06-2024'!M183+'07-2024'!M183+'08-2024'!M183+'09-2024'!M183+'10-2024'!M183+'11-2024'!M183+'12-2024'!M183</f>
        <v>1402738.17</v>
      </c>
      <c r="N183" s="71">
        <f t="shared" si="2"/>
        <v>1531360.91</v>
      </c>
    </row>
    <row r="184" spans="1:14" ht="12.75">
      <c r="A184" s="70">
        <f>+'01-2024'!A184</f>
        <v>173</v>
      </c>
      <c r="B184" s="21" t="str">
        <f>+'01-2024'!B184</f>
        <v>PALESTINA DE GOIAS</v>
      </c>
      <c r="C184" s="25">
        <f>+IF(ISERROR(('01-2024'!C184+'02-2024'!C184+'03-2024'!C184+'04-2024'!C184+'05-2024'!C184+'06-2024'!C184+'07-2024'!C184+'08-2024'!C184+'09-2024'!C184+'10-2024'!C184+'11-2024'!C184+'12-2024'!C184)/COUNTA('01-2024'!C184,'02-2024'!C184,'03-2024'!C184,'04-2024'!C184,'05-2024'!C184,'06-2024'!C184,'07-2024'!C184,'08-2024'!C184,'09-2024'!C184,'10-2024'!C184,'11-2024'!C184,'12-2024'!C184)),"",('01-2024'!C184+'02-2024'!C184+'03-2024'!C184+'04-2024'!C184+'05-2024'!C184+'06-2024'!C184+'07-2024'!C184+'08-2024'!C184+'09-2024'!C184+'10-2024'!C184+'11-2024'!C184+'12-2024'!C184)/COUNTA('01-2024'!C184,'02-2024'!C184,'03-2024'!C184,'04-2024'!C184,'05-2024'!C184,'06-2024'!C184,'07-2024'!C184,'08-2024'!C184,'09-2024'!C184,'10-2024'!C184,'11-2024'!C184,'12-2024'!C184))</f>
        <v>0.1353718</v>
      </c>
      <c r="D184" s="22">
        <f>+'01-2024'!D184+'02-2024'!D184+'03-2024'!D184+'04-2024'!D184+'05-2024'!D184+'06-2024'!D184+'07-2024'!D184+'08-2024'!D184+'09-2024'!D184+'10-2024'!D184+'11-2024'!D184+'12-2024'!D184</f>
        <v>18866.31</v>
      </c>
      <c r="E184" s="22">
        <f>+'01-2024'!E184+'02-2024'!E184+'03-2024'!E184+'04-2024'!E184+'05-2024'!E184+'06-2024'!E184+'07-2024'!E184+'08-2024'!E184+'09-2024'!E184+'10-2024'!E184+'11-2024'!E184+'12-2024'!E184</f>
        <v>4751.58</v>
      </c>
      <c r="F184" s="22">
        <f>+'01-2024'!F184+'02-2024'!F184+'03-2024'!F184+'04-2024'!F184+'05-2024'!F184+'06-2024'!F184+'07-2024'!F184+'08-2024'!F184+'09-2024'!F184+'10-2024'!F184+'11-2024'!F184+'12-2024'!F184</f>
        <v>14114.73</v>
      </c>
      <c r="G184" s="22">
        <f>+'01-2024'!G184+'02-2024'!G184+'03-2024'!G184+'04-2024'!G184+'05-2024'!G184+'06-2024'!G184+'07-2024'!G184+'08-2024'!G184+'09-2024'!G184+'10-2024'!G184+'11-2024'!G184+'12-2024'!G184</f>
        <v>4186.94</v>
      </c>
      <c r="H184" s="22">
        <f>+'01-2024'!H184+'02-2024'!H184+'03-2024'!H184+'04-2024'!H184+'05-2024'!H184+'06-2024'!H184+'07-2024'!H184+'08-2024'!H184+'09-2024'!H184+'10-2024'!H184+'11-2024'!H184+'12-2024'!H184</f>
        <v>837.39</v>
      </c>
      <c r="I184" s="22">
        <f>+'01-2024'!I184+'02-2024'!I184+'03-2024'!I184+'04-2024'!I184+'05-2024'!I184+'06-2024'!I184+'07-2024'!I184+'08-2024'!I184+'09-2024'!I184+'10-2024'!I184+'11-2024'!I184+'12-2024'!I184</f>
        <v>33.5</v>
      </c>
      <c r="J184" s="22">
        <f>+'01-2024'!J184+'02-2024'!J184+'03-2024'!J184+'04-2024'!J184+'05-2024'!J184+'06-2024'!J184+'07-2024'!J184+'08-2024'!J184+'09-2024'!J184+'10-2024'!J184+'11-2024'!J184+'12-2024'!J184</f>
        <v>3316.05</v>
      </c>
      <c r="K184" s="22">
        <f>+'01-2024'!K184+'02-2024'!K184+'03-2024'!K184+'04-2024'!K184+'05-2024'!K184+'06-2024'!K184+'07-2024'!K184+'08-2024'!K184+'09-2024'!K184+'10-2024'!K184+'11-2024'!K184+'12-2024'!K184</f>
        <v>752201.68</v>
      </c>
      <c r="L184" s="22">
        <f>+'01-2024'!L184+'02-2024'!L184+'03-2024'!L184+'04-2024'!L184+'05-2024'!L184+'06-2024'!L184+'07-2024'!L184+'08-2024'!L184+'09-2024'!L184+'10-2024'!L184+'11-2024'!L184+'12-2024'!L184</f>
        <v>150440.31</v>
      </c>
      <c r="M184" s="22">
        <f>+'01-2024'!M184+'02-2024'!M184+'03-2024'!M184+'04-2024'!M184+'05-2024'!M184+'06-2024'!M184+'07-2024'!M184+'08-2024'!M184+'09-2024'!M184+'10-2024'!M184+'11-2024'!M184+'12-2024'!M184</f>
        <v>601761.37</v>
      </c>
      <c r="N184" s="71">
        <f t="shared" si="2"/>
        <v>619192.15</v>
      </c>
    </row>
    <row r="185" spans="1:14" ht="12.75">
      <c r="A185" s="70">
        <f>+'01-2024'!A185</f>
        <v>174</v>
      </c>
      <c r="B185" s="21" t="str">
        <f>+'01-2024'!B185</f>
        <v>PALMEIRAS DE GOIAS</v>
      </c>
      <c r="C185" s="25">
        <f>+IF(ISERROR(('01-2024'!C185+'02-2024'!C185+'03-2024'!C185+'04-2024'!C185+'05-2024'!C185+'06-2024'!C185+'07-2024'!C185+'08-2024'!C185+'09-2024'!C185+'10-2024'!C185+'11-2024'!C185+'12-2024'!C185)/COUNTA('01-2024'!C185,'02-2024'!C185,'03-2024'!C185,'04-2024'!C185,'05-2024'!C185,'06-2024'!C185,'07-2024'!C185,'08-2024'!C185,'09-2024'!C185,'10-2024'!C185,'11-2024'!C185,'12-2024'!C185)),"",('01-2024'!C185+'02-2024'!C185+'03-2024'!C185+'04-2024'!C185+'05-2024'!C185+'06-2024'!C185+'07-2024'!C185+'08-2024'!C185+'09-2024'!C185+'10-2024'!C185+'11-2024'!C185+'12-2024'!C185)/COUNTA('01-2024'!C185,'02-2024'!C185,'03-2024'!C185,'04-2024'!C185,'05-2024'!C185,'06-2024'!C185,'07-2024'!C185,'08-2024'!C185,'09-2024'!C185,'10-2024'!C185,'11-2024'!C185,'12-2024'!C185))</f>
        <v>0.8124706</v>
      </c>
      <c r="D185" s="22">
        <f>+'01-2024'!D185+'02-2024'!D185+'03-2024'!D185+'04-2024'!D185+'05-2024'!D185+'06-2024'!D185+'07-2024'!D185+'08-2024'!D185+'09-2024'!D185+'10-2024'!D185+'11-2024'!D185+'12-2024'!D185</f>
        <v>549164.87</v>
      </c>
      <c r="E185" s="22">
        <f>+'01-2024'!E185+'02-2024'!E185+'03-2024'!E185+'04-2024'!E185+'05-2024'!E185+'06-2024'!E185+'07-2024'!E185+'08-2024'!E185+'09-2024'!E185+'10-2024'!E185+'11-2024'!E185+'12-2024'!E185</f>
        <v>114042.88</v>
      </c>
      <c r="F185" s="22">
        <f>+'01-2024'!F185+'02-2024'!F185+'03-2024'!F185+'04-2024'!F185+'05-2024'!F185+'06-2024'!F185+'07-2024'!F185+'08-2024'!F185+'09-2024'!F185+'10-2024'!F185+'11-2024'!F185+'12-2024'!F185</f>
        <v>435121.99</v>
      </c>
      <c r="G185" s="22">
        <f>+'01-2024'!G185+'02-2024'!G185+'03-2024'!G185+'04-2024'!G185+'05-2024'!G185+'06-2024'!G185+'07-2024'!G185+'08-2024'!G185+'09-2024'!G185+'10-2024'!G185+'11-2024'!G185+'12-2024'!G185</f>
        <v>25129.04</v>
      </c>
      <c r="H185" s="22">
        <f>+'01-2024'!H185+'02-2024'!H185+'03-2024'!H185+'04-2024'!H185+'05-2024'!H185+'06-2024'!H185+'07-2024'!H185+'08-2024'!H185+'09-2024'!H185+'10-2024'!H185+'11-2024'!H185+'12-2024'!H185</f>
        <v>5025.81</v>
      </c>
      <c r="I185" s="22">
        <f>+'01-2024'!I185+'02-2024'!I185+'03-2024'!I185+'04-2024'!I185+'05-2024'!I185+'06-2024'!I185+'07-2024'!I185+'08-2024'!I185+'09-2024'!I185+'10-2024'!I185+'11-2024'!I185+'12-2024'!I185</f>
        <v>201.03</v>
      </c>
      <c r="J185" s="22">
        <f>+'01-2024'!J185+'02-2024'!J185+'03-2024'!J185+'04-2024'!J185+'05-2024'!J185+'06-2024'!J185+'07-2024'!J185+'08-2024'!J185+'09-2024'!J185+'10-2024'!J185+'11-2024'!J185+'12-2024'!J185</f>
        <v>19902.2</v>
      </c>
      <c r="K185" s="22">
        <f>+'01-2024'!K185+'02-2024'!K185+'03-2024'!K185+'04-2024'!K185+'05-2024'!K185+'06-2024'!K185+'07-2024'!K185+'08-2024'!K185+'09-2024'!K185+'10-2024'!K185+'11-2024'!K185+'12-2024'!K185</f>
        <v>4514917.7</v>
      </c>
      <c r="L185" s="22">
        <f>+'01-2024'!L185+'02-2024'!L185+'03-2024'!L185+'04-2024'!L185+'05-2024'!L185+'06-2024'!L185+'07-2024'!L185+'08-2024'!L185+'09-2024'!L185+'10-2024'!L185+'11-2024'!L185+'12-2024'!L185</f>
        <v>902983.56</v>
      </c>
      <c r="M185" s="22">
        <f>+'01-2024'!M185+'02-2024'!M185+'03-2024'!M185+'04-2024'!M185+'05-2024'!M185+'06-2024'!M185+'07-2024'!M185+'08-2024'!M185+'09-2024'!M185+'10-2024'!M185+'11-2024'!M185+'12-2024'!M185</f>
        <v>3611934.14</v>
      </c>
      <c r="N185" s="71">
        <f t="shared" si="2"/>
        <v>4066958.33</v>
      </c>
    </row>
    <row r="186" spans="1:14" ht="12.75">
      <c r="A186" s="70">
        <f>+'01-2024'!A186</f>
        <v>175</v>
      </c>
      <c r="B186" s="21" t="str">
        <f>+'01-2024'!B186</f>
        <v>PALMELO</v>
      </c>
      <c r="C186" s="25">
        <f>+IF(ISERROR(('01-2024'!C186+'02-2024'!C186+'03-2024'!C186+'04-2024'!C186+'05-2024'!C186+'06-2024'!C186+'07-2024'!C186+'08-2024'!C186+'09-2024'!C186+'10-2024'!C186+'11-2024'!C186+'12-2024'!C186)/COUNTA('01-2024'!C186,'02-2024'!C186,'03-2024'!C186,'04-2024'!C186,'05-2024'!C186,'06-2024'!C186,'07-2024'!C186,'08-2024'!C186,'09-2024'!C186,'10-2024'!C186,'11-2024'!C186,'12-2024'!C186)),"",('01-2024'!C186+'02-2024'!C186+'03-2024'!C186+'04-2024'!C186+'05-2024'!C186+'06-2024'!C186+'07-2024'!C186+'08-2024'!C186+'09-2024'!C186+'10-2024'!C186+'11-2024'!C186+'12-2024'!C186)/COUNTA('01-2024'!C186,'02-2024'!C186,'03-2024'!C186,'04-2024'!C186,'05-2024'!C186,'06-2024'!C186,'07-2024'!C186,'08-2024'!C186,'09-2024'!C186,'10-2024'!C186,'11-2024'!C186,'12-2024'!C186))</f>
        <v>0.0691354</v>
      </c>
      <c r="D186" s="22">
        <f>+'01-2024'!D186+'02-2024'!D186+'03-2024'!D186+'04-2024'!D186+'05-2024'!D186+'06-2024'!D186+'07-2024'!D186+'08-2024'!D186+'09-2024'!D186+'10-2024'!D186+'11-2024'!D186+'12-2024'!D186</f>
        <v>24068.73</v>
      </c>
      <c r="E186" s="22">
        <f>+'01-2024'!E186+'02-2024'!E186+'03-2024'!E186+'04-2024'!E186+'05-2024'!E186+'06-2024'!E186+'07-2024'!E186+'08-2024'!E186+'09-2024'!E186+'10-2024'!E186+'11-2024'!E186+'12-2024'!E186</f>
        <v>4776.4</v>
      </c>
      <c r="F186" s="22">
        <f>+'01-2024'!F186+'02-2024'!F186+'03-2024'!F186+'04-2024'!F186+'05-2024'!F186+'06-2024'!F186+'07-2024'!F186+'08-2024'!F186+'09-2024'!F186+'10-2024'!F186+'11-2024'!F186+'12-2024'!F186</f>
        <v>19292.33</v>
      </c>
      <c r="G186" s="22">
        <f>+'01-2024'!G186+'02-2024'!G186+'03-2024'!G186+'04-2024'!G186+'05-2024'!G186+'06-2024'!G186+'07-2024'!G186+'08-2024'!G186+'09-2024'!G186+'10-2024'!G186+'11-2024'!G186+'12-2024'!G186</f>
        <v>2138.3</v>
      </c>
      <c r="H186" s="22">
        <f>+'01-2024'!H186+'02-2024'!H186+'03-2024'!H186+'04-2024'!H186+'05-2024'!H186+'06-2024'!H186+'07-2024'!H186+'08-2024'!H186+'09-2024'!H186+'10-2024'!H186+'11-2024'!H186+'12-2024'!H186</f>
        <v>427.66</v>
      </c>
      <c r="I186" s="22">
        <f>+'01-2024'!I186+'02-2024'!I186+'03-2024'!I186+'04-2024'!I186+'05-2024'!I186+'06-2024'!I186+'07-2024'!I186+'08-2024'!I186+'09-2024'!I186+'10-2024'!I186+'11-2024'!I186+'12-2024'!I186</f>
        <v>17.11</v>
      </c>
      <c r="J186" s="22">
        <f>+'01-2024'!J186+'02-2024'!J186+'03-2024'!J186+'04-2024'!J186+'05-2024'!J186+'06-2024'!J186+'07-2024'!J186+'08-2024'!J186+'09-2024'!J186+'10-2024'!J186+'11-2024'!J186+'12-2024'!J186</f>
        <v>1693.53</v>
      </c>
      <c r="K186" s="22">
        <f>+'01-2024'!K186+'02-2024'!K186+'03-2024'!K186+'04-2024'!K186+'05-2024'!K186+'06-2024'!K186+'07-2024'!K186+'08-2024'!K186+'09-2024'!K186+'10-2024'!K186+'11-2024'!K186+'12-2024'!K186</f>
        <v>391178.5</v>
      </c>
      <c r="L186" s="22">
        <f>+'01-2024'!L186+'02-2024'!L186+'03-2024'!L186+'04-2024'!L186+'05-2024'!L186+'06-2024'!L186+'07-2024'!L186+'08-2024'!L186+'09-2024'!L186+'10-2024'!L186+'11-2024'!L186+'12-2024'!L186</f>
        <v>78235.72</v>
      </c>
      <c r="M186" s="22">
        <f>+'01-2024'!M186+'02-2024'!M186+'03-2024'!M186+'04-2024'!M186+'05-2024'!M186+'06-2024'!M186+'07-2024'!M186+'08-2024'!M186+'09-2024'!M186+'10-2024'!M186+'11-2024'!M186+'12-2024'!M186</f>
        <v>312942.78</v>
      </c>
      <c r="N186" s="71">
        <f t="shared" si="2"/>
        <v>333928.64</v>
      </c>
    </row>
    <row r="187" spans="1:14" ht="12.75">
      <c r="A187" s="70">
        <f>+'01-2024'!A187</f>
        <v>176</v>
      </c>
      <c r="B187" s="21" t="str">
        <f>+'01-2024'!B187</f>
        <v>PALMINOPOLIS</v>
      </c>
      <c r="C187" s="25">
        <f>+IF(ISERROR(('01-2024'!C187+'02-2024'!C187+'03-2024'!C187+'04-2024'!C187+'05-2024'!C187+'06-2024'!C187+'07-2024'!C187+'08-2024'!C187+'09-2024'!C187+'10-2024'!C187+'11-2024'!C187+'12-2024'!C187)/COUNTA('01-2024'!C187,'02-2024'!C187,'03-2024'!C187,'04-2024'!C187,'05-2024'!C187,'06-2024'!C187,'07-2024'!C187,'08-2024'!C187,'09-2024'!C187,'10-2024'!C187,'11-2024'!C187,'12-2024'!C187)),"",('01-2024'!C187+'02-2024'!C187+'03-2024'!C187+'04-2024'!C187+'05-2024'!C187+'06-2024'!C187+'07-2024'!C187+'08-2024'!C187+'09-2024'!C187+'10-2024'!C187+'11-2024'!C187+'12-2024'!C187)/COUNTA('01-2024'!C187,'02-2024'!C187,'03-2024'!C187,'04-2024'!C187,'05-2024'!C187,'06-2024'!C187,'07-2024'!C187,'08-2024'!C187,'09-2024'!C187,'10-2024'!C187,'11-2024'!C187,'12-2024'!C187))</f>
        <v>0.1331625</v>
      </c>
      <c r="D187" s="22">
        <f>+'01-2024'!D187+'02-2024'!D187+'03-2024'!D187+'04-2024'!D187+'05-2024'!D187+'06-2024'!D187+'07-2024'!D187+'08-2024'!D187+'09-2024'!D187+'10-2024'!D187+'11-2024'!D187+'12-2024'!D187</f>
        <v>45782.52</v>
      </c>
      <c r="E187" s="22">
        <f>+'01-2024'!E187+'02-2024'!E187+'03-2024'!E187+'04-2024'!E187+'05-2024'!E187+'06-2024'!E187+'07-2024'!E187+'08-2024'!E187+'09-2024'!E187+'10-2024'!E187+'11-2024'!E187+'12-2024'!E187</f>
        <v>9452.58</v>
      </c>
      <c r="F187" s="22">
        <f>+'01-2024'!F187+'02-2024'!F187+'03-2024'!F187+'04-2024'!F187+'05-2024'!F187+'06-2024'!F187+'07-2024'!F187+'08-2024'!F187+'09-2024'!F187+'10-2024'!F187+'11-2024'!F187+'12-2024'!F187</f>
        <v>36329.94</v>
      </c>
      <c r="G187" s="22">
        <f>+'01-2024'!G187+'02-2024'!G187+'03-2024'!G187+'04-2024'!G187+'05-2024'!G187+'06-2024'!G187+'07-2024'!G187+'08-2024'!G187+'09-2024'!G187+'10-2024'!G187+'11-2024'!G187+'12-2024'!G187</f>
        <v>4118.6</v>
      </c>
      <c r="H187" s="22">
        <f>+'01-2024'!H187+'02-2024'!H187+'03-2024'!H187+'04-2024'!H187+'05-2024'!H187+'06-2024'!H187+'07-2024'!H187+'08-2024'!H187+'09-2024'!H187+'10-2024'!H187+'11-2024'!H187+'12-2024'!H187</f>
        <v>823.72</v>
      </c>
      <c r="I187" s="22">
        <f>+'01-2024'!I187+'02-2024'!I187+'03-2024'!I187+'04-2024'!I187+'05-2024'!I187+'06-2024'!I187+'07-2024'!I187+'08-2024'!I187+'09-2024'!I187+'10-2024'!I187+'11-2024'!I187+'12-2024'!I187</f>
        <v>32.95</v>
      </c>
      <c r="J187" s="22">
        <f>+'01-2024'!J187+'02-2024'!J187+'03-2024'!J187+'04-2024'!J187+'05-2024'!J187+'06-2024'!J187+'07-2024'!J187+'08-2024'!J187+'09-2024'!J187+'10-2024'!J187+'11-2024'!J187+'12-2024'!J187</f>
        <v>3261.93</v>
      </c>
      <c r="K187" s="22">
        <f>+'01-2024'!K187+'02-2024'!K187+'03-2024'!K187+'04-2024'!K187+'05-2024'!K187+'06-2024'!K187+'07-2024'!K187+'08-2024'!K187+'09-2024'!K187+'10-2024'!K187+'11-2024'!K187+'12-2024'!K187</f>
        <v>743545.97</v>
      </c>
      <c r="L187" s="22">
        <f>+'01-2024'!L187+'02-2024'!L187+'03-2024'!L187+'04-2024'!L187+'05-2024'!L187+'06-2024'!L187+'07-2024'!L187+'08-2024'!L187+'09-2024'!L187+'10-2024'!L187+'11-2024'!L187+'12-2024'!L187</f>
        <v>148709.24</v>
      </c>
      <c r="M187" s="22">
        <f>+'01-2024'!M187+'02-2024'!M187+'03-2024'!M187+'04-2024'!M187+'05-2024'!M187+'06-2024'!M187+'07-2024'!M187+'08-2024'!M187+'09-2024'!M187+'10-2024'!M187+'11-2024'!M187+'12-2024'!M187</f>
        <v>594836.73</v>
      </c>
      <c r="N187" s="71">
        <f t="shared" si="2"/>
        <v>634428.6</v>
      </c>
    </row>
    <row r="188" spans="1:14" ht="12.75">
      <c r="A188" s="70">
        <f>+'01-2024'!A188</f>
        <v>177</v>
      </c>
      <c r="B188" s="21" t="str">
        <f>+'01-2024'!B188</f>
        <v>PANAMA</v>
      </c>
      <c r="C188" s="25">
        <f>+IF(ISERROR(('01-2024'!C188+'02-2024'!C188+'03-2024'!C188+'04-2024'!C188+'05-2024'!C188+'06-2024'!C188+'07-2024'!C188+'08-2024'!C188+'09-2024'!C188+'10-2024'!C188+'11-2024'!C188+'12-2024'!C188)/COUNTA('01-2024'!C188,'02-2024'!C188,'03-2024'!C188,'04-2024'!C188,'05-2024'!C188,'06-2024'!C188,'07-2024'!C188,'08-2024'!C188,'09-2024'!C188,'10-2024'!C188,'11-2024'!C188,'12-2024'!C188)),"",('01-2024'!C188+'02-2024'!C188+'03-2024'!C188+'04-2024'!C188+'05-2024'!C188+'06-2024'!C188+'07-2024'!C188+'08-2024'!C188+'09-2024'!C188+'10-2024'!C188+'11-2024'!C188+'12-2024'!C188)/COUNTA('01-2024'!C188,'02-2024'!C188,'03-2024'!C188,'04-2024'!C188,'05-2024'!C188,'06-2024'!C188,'07-2024'!C188,'08-2024'!C188,'09-2024'!C188,'10-2024'!C188,'11-2024'!C188,'12-2024'!C188))</f>
        <v>0.1186526</v>
      </c>
      <c r="D188" s="22">
        <f>+'01-2024'!D188+'02-2024'!D188+'03-2024'!D188+'04-2024'!D188+'05-2024'!D188+'06-2024'!D188+'07-2024'!D188+'08-2024'!D188+'09-2024'!D188+'10-2024'!D188+'11-2024'!D188+'12-2024'!D188</f>
        <v>22758.88</v>
      </c>
      <c r="E188" s="22">
        <f>+'01-2024'!E188+'02-2024'!E188+'03-2024'!E188+'04-2024'!E188+'05-2024'!E188+'06-2024'!E188+'07-2024'!E188+'08-2024'!E188+'09-2024'!E188+'10-2024'!E188+'11-2024'!E188+'12-2024'!E188</f>
        <v>4832.53</v>
      </c>
      <c r="F188" s="22">
        <f>+'01-2024'!F188+'02-2024'!F188+'03-2024'!F188+'04-2024'!F188+'05-2024'!F188+'06-2024'!F188+'07-2024'!F188+'08-2024'!F188+'09-2024'!F188+'10-2024'!F188+'11-2024'!F188+'12-2024'!F188</f>
        <v>17926.35</v>
      </c>
      <c r="G188" s="22">
        <f>+'01-2024'!G188+'02-2024'!G188+'03-2024'!G188+'04-2024'!G188+'05-2024'!G188+'06-2024'!G188+'07-2024'!G188+'08-2024'!G188+'09-2024'!G188+'10-2024'!G188+'11-2024'!G188+'12-2024'!G188</f>
        <v>3669.84</v>
      </c>
      <c r="H188" s="22">
        <f>+'01-2024'!H188+'02-2024'!H188+'03-2024'!H188+'04-2024'!H188+'05-2024'!H188+'06-2024'!H188+'07-2024'!H188+'08-2024'!H188+'09-2024'!H188+'10-2024'!H188+'11-2024'!H188+'12-2024'!H188</f>
        <v>733.97</v>
      </c>
      <c r="I188" s="22">
        <f>+'01-2024'!I188+'02-2024'!I188+'03-2024'!I188+'04-2024'!I188+'05-2024'!I188+'06-2024'!I188+'07-2024'!I188+'08-2024'!I188+'09-2024'!I188+'10-2024'!I188+'11-2024'!I188+'12-2024'!I188</f>
        <v>29.36</v>
      </c>
      <c r="J188" s="22">
        <f>+'01-2024'!J188+'02-2024'!J188+'03-2024'!J188+'04-2024'!J188+'05-2024'!J188+'06-2024'!J188+'07-2024'!J188+'08-2024'!J188+'09-2024'!J188+'10-2024'!J188+'11-2024'!J188+'12-2024'!J188</f>
        <v>2906.51</v>
      </c>
      <c r="K188" s="22">
        <f>+'01-2024'!K188+'02-2024'!K188+'03-2024'!K188+'04-2024'!K188+'05-2024'!K188+'06-2024'!K188+'07-2024'!K188+'08-2024'!K188+'09-2024'!K188+'10-2024'!K188+'11-2024'!K188+'12-2024'!K188</f>
        <v>661346.83</v>
      </c>
      <c r="L188" s="22">
        <f>+'01-2024'!L188+'02-2024'!L188+'03-2024'!L188+'04-2024'!L188+'05-2024'!L188+'06-2024'!L188+'07-2024'!L188+'08-2024'!L188+'09-2024'!L188+'10-2024'!L188+'11-2024'!L188+'12-2024'!L188</f>
        <v>132269.37</v>
      </c>
      <c r="M188" s="22">
        <f>+'01-2024'!M188+'02-2024'!M188+'03-2024'!M188+'04-2024'!M188+'05-2024'!M188+'06-2024'!M188+'07-2024'!M188+'08-2024'!M188+'09-2024'!M188+'10-2024'!M188+'11-2024'!M188+'12-2024'!M188</f>
        <v>529077.46</v>
      </c>
      <c r="N188" s="71">
        <f t="shared" si="2"/>
        <v>549910.32</v>
      </c>
    </row>
    <row r="189" spans="1:14" ht="12.75">
      <c r="A189" s="70">
        <f>+'01-2024'!A189</f>
        <v>178</v>
      </c>
      <c r="B189" s="21" t="str">
        <f>+'01-2024'!B189</f>
        <v>PARANAIGUARA</v>
      </c>
      <c r="C189" s="25">
        <f>+IF(ISERROR(('01-2024'!C189+'02-2024'!C189+'03-2024'!C189+'04-2024'!C189+'05-2024'!C189+'06-2024'!C189+'07-2024'!C189+'08-2024'!C189+'09-2024'!C189+'10-2024'!C189+'11-2024'!C189+'12-2024'!C189)/COUNTA('01-2024'!C189,'02-2024'!C189,'03-2024'!C189,'04-2024'!C189,'05-2024'!C189,'06-2024'!C189,'07-2024'!C189,'08-2024'!C189,'09-2024'!C189,'10-2024'!C189,'11-2024'!C189,'12-2024'!C189)),"",('01-2024'!C189+'02-2024'!C189+'03-2024'!C189+'04-2024'!C189+'05-2024'!C189+'06-2024'!C189+'07-2024'!C189+'08-2024'!C189+'09-2024'!C189+'10-2024'!C189+'11-2024'!C189+'12-2024'!C189)/COUNTA('01-2024'!C189,'02-2024'!C189,'03-2024'!C189,'04-2024'!C189,'05-2024'!C189,'06-2024'!C189,'07-2024'!C189,'08-2024'!C189,'09-2024'!C189,'10-2024'!C189,'11-2024'!C189,'12-2024'!C189))</f>
        <v>0.1718096</v>
      </c>
      <c r="D189" s="22">
        <f>+'01-2024'!D189+'02-2024'!D189+'03-2024'!D189+'04-2024'!D189+'05-2024'!D189+'06-2024'!D189+'07-2024'!D189+'08-2024'!D189+'09-2024'!D189+'10-2024'!D189+'11-2024'!D189+'12-2024'!D189</f>
        <v>145219.91</v>
      </c>
      <c r="E189" s="22">
        <f>+'01-2024'!E189+'02-2024'!E189+'03-2024'!E189+'04-2024'!E189+'05-2024'!E189+'06-2024'!E189+'07-2024'!E189+'08-2024'!E189+'09-2024'!E189+'10-2024'!E189+'11-2024'!E189+'12-2024'!E189</f>
        <v>30277.53</v>
      </c>
      <c r="F189" s="22">
        <f>+'01-2024'!F189+'02-2024'!F189+'03-2024'!F189+'04-2024'!F189+'05-2024'!F189+'06-2024'!F189+'07-2024'!F189+'08-2024'!F189+'09-2024'!F189+'10-2024'!F189+'11-2024'!F189+'12-2024'!F189</f>
        <v>114942.38</v>
      </c>
      <c r="G189" s="22">
        <f>+'01-2024'!G189+'02-2024'!G189+'03-2024'!G189+'04-2024'!G189+'05-2024'!G189+'06-2024'!G189+'07-2024'!G189+'08-2024'!G189+'09-2024'!G189+'10-2024'!G189+'11-2024'!G189+'12-2024'!G189</f>
        <v>5313.94</v>
      </c>
      <c r="H189" s="22">
        <f>+'01-2024'!H189+'02-2024'!H189+'03-2024'!H189+'04-2024'!H189+'05-2024'!H189+'06-2024'!H189+'07-2024'!H189+'08-2024'!H189+'09-2024'!H189+'10-2024'!H189+'11-2024'!H189+'12-2024'!H189</f>
        <v>1062.79</v>
      </c>
      <c r="I189" s="22">
        <f>+'01-2024'!I189+'02-2024'!I189+'03-2024'!I189+'04-2024'!I189+'05-2024'!I189+'06-2024'!I189+'07-2024'!I189+'08-2024'!I189+'09-2024'!I189+'10-2024'!I189+'11-2024'!I189+'12-2024'!I189</f>
        <v>42.51</v>
      </c>
      <c r="J189" s="22">
        <f>+'01-2024'!J189+'02-2024'!J189+'03-2024'!J189+'04-2024'!J189+'05-2024'!J189+'06-2024'!J189+'07-2024'!J189+'08-2024'!J189+'09-2024'!J189+'10-2024'!J189+'11-2024'!J189+'12-2024'!J189</f>
        <v>4208.64</v>
      </c>
      <c r="K189" s="22">
        <f>+'01-2024'!K189+'02-2024'!K189+'03-2024'!K189+'04-2024'!K189+'05-2024'!K189+'06-2024'!K189+'07-2024'!K189+'08-2024'!K189+'09-2024'!K189+'10-2024'!K189+'11-2024'!K189+'12-2024'!K189</f>
        <v>962690.16</v>
      </c>
      <c r="L189" s="22">
        <f>+'01-2024'!L189+'02-2024'!L189+'03-2024'!L189+'04-2024'!L189+'05-2024'!L189+'06-2024'!L189+'07-2024'!L189+'08-2024'!L189+'09-2024'!L189+'10-2024'!L189+'11-2024'!L189+'12-2024'!L189</f>
        <v>192538.09</v>
      </c>
      <c r="M189" s="22">
        <f>+'01-2024'!M189+'02-2024'!M189+'03-2024'!M189+'04-2024'!M189+'05-2024'!M189+'06-2024'!M189+'07-2024'!M189+'08-2024'!M189+'09-2024'!M189+'10-2024'!M189+'11-2024'!M189+'12-2024'!M189</f>
        <v>770152.07</v>
      </c>
      <c r="N189" s="71">
        <f t="shared" si="2"/>
        <v>889303.09</v>
      </c>
    </row>
    <row r="190" spans="1:14" ht="12.75">
      <c r="A190" s="70">
        <f>+'01-2024'!A190</f>
        <v>179</v>
      </c>
      <c r="B190" s="21" t="str">
        <f>+'01-2024'!B190</f>
        <v>PARAUNA</v>
      </c>
      <c r="C190" s="25">
        <f>+IF(ISERROR(('01-2024'!C190+'02-2024'!C190+'03-2024'!C190+'04-2024'!C190+'05-2024'!C190+'06-2024'!C190+'07-2024'!C190+'08-2024'!C190+'09-2024'!C190+'10-2024'!C190+'11-2024'!C190+'12-2024'!C190)/COUNTA('01-2024'!C190,'02-2024'!C190,'03-2024'!C190,'04-2024'!C190,'05-2024'!C190,'06-2024'!C190,'07-2024'!C190,'08-2024'!C190,'09-2024'!C190,'10-2024'!C190,'11-2024'!C190,'12-2024'!C190)),"",('01-2024'!C190+'02-2024'!C190+'03-2024'!C190+'04-2024'!C190+'05-2024'!C190+'06-2024'!C190+'07-2024'!C190+'08-2024'!C190+'09-2024'!C190+'10-2024'!C190+'11-2024'!C190+'12-2024'!C190)/COUNTA('01-2024'!C190,'02-2024'!C190,'03-2024'!C190,'04-2024'!C190,'05-2024'!C190,'06-2024'!C190,'07-2024'!C190,'08-2024'!C190,'09-2024'!C190,'10-2024'!C190,'11-2024'!C190,'12-2024'!C190))</f>
        <v>0.7601325</v>
      </c>
      <c r="D190" s="22">
        <f>+'01-2024'!D190+'02-2024'!D190+'03-2024'!D190+'04-2024'!D190+'05-2024'!D190+'06-2024'!D190+'07-2024'!D190+'08-2024'!D190+'09-2024'!D190+'10-2024'!D190+'11-2024'!D190+'12-2024'!D190</f>
        <v>262114.21</v>
      </c>
      <c r="E190" s="22">
        <f>+'01-2024'!E190+'02-2024'!E190+'03-2024'!E190+'04-2024'!E190+'05-2024'!E190+'06-2024'!E190+'07-2024'!E190+'08-2024'!E190+'09-2024'!E190+'10-2024'!E190+'11-2024'!E190+'12-2024'!E190</f>
        <v>55394.59</v>
      </c>
      <c r="F190" s="22">
        <f>+'01-2024'!F190+'02-2024'!F190+'03-2024'!F190+'04-2024'!F190+'05-2024'!F190+'06-2024'!F190+'07-2024'!F190+'08-2024'!F190+'09-2024'!F190+'10-2024'!F190+'11-2024'!F190+'12-2024'!F190</f>
        <v>206719.62</v>
      </c>
      <c r="G190" s="22">
        <f>+'01-2024'!G190+'02-2024'!G190+'03-2024'!G190+'04-2024'!G190+'05-2024'!G190+'06-2024'!G190+'07-2024'!G190+'08-2024'!G190+'09-2024'!G190+'10-2024'!G190+'11-2024'!G190+'12-2024'!G190</f>
        <v>23510.28</v>
      </c>
      <c r="H190" s="22">
        <f>+'01-2024'!H190+'02-2024'!H190+'03-2024'!H190+'04-2024'!H190+'05-2024'!H190+'06-2024'!H190+'07-2024'!H190+'08-2024'!H190+'09-2024'!H190+'10-2024'!H190+'11-2024'!H190+'12-2024'!H190</f>
        <v>4702.06</v>
      </c>
      <c r="I190" s="22">
        <f>+'01-2024'!I190+'02-2024'!I190+'03-2024'!I190+'04-2024'!I190+'05-2024'!I190+'06-2024'!I190+'07-2024'!I190+'08-2024'!I190+'09-2024'!I190+'10-2024'!I190+'11-2024'!I190+'12-2024'!I190</f>
        <v>188.08</v>
      </c>
      <c r="J190" s="22">
        <f>+'01-2024'!J190+'02-2024'!J190+'03-2024'!J190+'04-2024'!J190+'05-2024'!J190+'06-2024'!J190+'07-2024'!J190+'08-2024'!J190+'09-2024'!J190+'10-2024'!J190+'11-2024'!J190+'12-2024'!J190</f>
        <v>18620.14</v>
      </c>
      <c r="K190" s="22">
        <f>+'01-2024'!K190+'02-2024'!K190+'03-2024'!K190+'04-2024'!K190+'05-2024'!K190+'06-2024'!K190+'07-2024'!K190+'08-2024'!K190+'09-2024'!K190+'10-2024'!K190+'11-2024'!K190+'12-2024'!K190</f>
        <v>4244783.66</v>
      </c>
      <c r="L190" s="22">
        <f>+'01-2024'!L190+'02-2024'!L190+'03-2024'!L190+'04-2024'!L190+'05-2024'!L190+'06-2024'!L190+'07-2024'!L190+'08-2024'!L190+'09-2024'!L190+'10-2024'!L190+'11-2024'!L190+'12-2024'!L190</f>
        <v>848956.78</v>
      </c>
      <c r="M190" s="22">
        <f>+'01-2024'!M190+'02-2024'!M190+'03-2024'!M190+'04-2024'!M190+'05-2024'!M190+'06-2024'!M190+'07-2024'!M190+'08-2024'!M190+'09-2024'!M190+'10-2024'!M190+'11-2024'!M190+'12-2024'!M190</f>
        <v>3395826.88</v>
      </c>
      <c r="N190" s="71">
        <f t="shared" si="2"/>
        <v>3621166.6399999997</v>
      </c>
    </row>
    <row r="191" spans="1:14" ht="12.75">
      <c r="A191" s="70">
        <f>+'01-2024'!A191</f>
        <v>180</v>
      </c>
      <c r="B191" s="21" t="str">
        <f>+'01-2024'!B191</f>
        <v>PEROLANDIA</v>
      </c>
      <c r="C191" s="25">
        <f>+IF(ISERROR(('01-2024'!C191+'02-2024'!C191+'03-2024'!C191+'04-2024'!C191+'05-2024'!C191+'06-2024'!C191+'07-2024'!C191+'08-2024'!C191+'09-2024'!C191+'10-2024'!C191+'11-2024'!C191+'12-2024'!C191)/COUNTA('01-2024'!C191,'02-2024'!C191,'03-2024'!C191,'04-2024'!C191,'05-2024'!C191,'06-2024'!C191,'07-2024'!C191,'08-2024'!C191,'09-2024'!C191,'10-2024'!C191,'11-2024'!C191,'12-2024'!C191)),"",('01-2024'!C191+'02-2024'!C191+'03-2024'!C191+'04-2024'!C191+'05-2024'!C191+'06-2024'!C191+'07-2024'!C191+'08-2024'!C191+'09-2024'!C191+'10-2024'!C191+'11-2024'!C191+'12-2024'!C191)/COUNTA('01-2024'!C191,'02-2024'!C191,'03-2024'!C191,'04-2024'!C191,'05-2024'!C191,'06-2024'!C191,'07-2024'!C191,'08-2024'!C191,'09-2024'!C191,'10-2024'!C191,'11-2024'!C191,'12-2024'!C191))</f>
        <v>0.4480118</v>
      </c>
      <c r="D191" s="22">
        <f>+'01-2024'!D191+'02-2024'!D191+'03-2024'!D191+'04-2024'!D191+'05-2024'!D191+'06-2024'!D191+'07-2024'!D191+'08-2024'!D191+'09-2024'!D191+'10-2024'!D191+'11-2024'!D191+'12-2024'!D191</f>
        <v>28928.29</v>
      </c>
      <c r="E191" s="22">
        <f>+'01-2024'!E191+'02-2024'!E191+'03-2024'!E191+'04-2024'!E191+'05-2024'!E191+'06-2024'!E191+'07-2024'!E191+'08-2024'!E191+'09-2024'!E191+'10-2024'!E191+'11-2024'!E191+'12-2024'!E191</f>
        <v>6795.96</v>
      </c>
      <c r="F191" s="22">
        <f>+'01-2024'!F191+'02-2024'!F191+'03-2024'!F191+'04-2024'!F191+'05-2024'!F191+'06-2024'!F191+'07-2024'!F191+'08-2024'!F191+'09-2024'!F191+'10-2024'!F191+'11-2024'!F191+'12-2024'!F191</f>
        <v>22132.33</v>
      </c>
      <c r="G191" s="22">
        <f>+'01-2024'!G191+'02-2024'!G191+'03-2024'!G191+'04-2024'!G191+'05-2024'!G191+'06-2024'!G191+'07-2024'!G191+'08-2024'!G191+'09-2024'!G191+'10-2024'!G191+'11-2024'!G191+'12-2024'!G191</f>
        <v>13856.64</v>
      </c>
      <c r="H191" s="22">
        <f>+'01-2024'!H191+'02-2024'!H191+'03-2024'!H191+'04-2024'!H191+'05-2024'!H191+'06-2024'!H191+'07-2024'!H191+'08-2024'!H191+'09-2024'!H191+'10-2024'!H191+'11-2024'!H191+'12-2024'!H191</f>
        <v>2771.33</v>
      </c>
      <c r="I191" s="22">
        <f>+'01-2024'!I191+'02-2024'!I191+'03-2024'!I191+'04-2024'!I191+'05-2024'!I191+'06-2024'!I191+'07-2024'!I191+'08-2024'!I191+'09-2024'!I191+'10-2024'!I191+'11-2024'!I191+'12-2024'!I191</f>
        <v>110.85</v>
      </c>
      <c r="J191" s="22">
        <f>+'01-2024'!J191+'02-2024'!J191+'03-2024'!J191+'04-2024'!J191+'05-2024'!J191+'06-2024'!J191+'07-2024'!J191+'08-2024'!J191+'09-2024'!J191+'10-2024'!J191+'11-2024'!J191+'12-2024'!J191</f>
        <v>10974.46</v>
      </c>
      <c r="K191" s="22">
        <f>+'01-2024'!K191+'02-2024'!K191+'03-2024'!K191+'04-2024'!K191+'05-2024'!K191+'06-2024'!K191+'07-2024'!K191+'08-2024'!K191+'09-2024'!K191+'10-2024'!K191+'11-2024'!K191+'12-2024'!K191</f>
        <v>2496331.61</v>
      </c>
      <c r="L191" s="22">
        <f>+'01-2024'!L191+'02-2024'!L191+'03-2024'!L191+'04-2024'!L191+'05-2024'!L191+'06-2024'!L191+'07-2024'!L191+'08-2024'!L191+'09-2024'!L191+'10-2024'!L191+'11-2024'!L191+'12-2024'!L191</f>
        <v>499266.28</v>
      </c>
      <c r="M191" s="22">
        <f>+'01-2024'!M191+'02-2024'!M191+'03-2024'!M191+'04-2024'!M191+'05-2024'!M191+'06-2024'!M191+'07-2024'!M191+'08-2024'!M191+'09-2024'!M191+'10-2024'!M191+'11-2024'!M191+'12-2024'!M191</f>
        <v>1997065.33</v>
      </c>
      <c r="N191" s="71">
        <f t="shared" si="2"/>
        <v>2030172.12</v>
      </c>
    </row>
    <row r="192" spans="1:14" ht="12.75">
      <c r="A192" s="70">
        <f>+'01-2024'!A192</f>
        <v>181</v>
      </c>
      <c r="B192" s="21" t="str">
        <f>+'01-2024'!B192</f>
        <v>PETROLINA DE GOIAS</v>
      </c>
      <c r="C192" s="25">
        <f>+IF(ISERROR(('01-2024'!C192+'02-2024'!C192+'03-2024'!C192+'04-2024'!C192+'05-2024'!C192+'06-2024'!C192+'07-2024'!C192+'08-2024'!C192+'09-2024'!C192+'10-2024'!C192+'11-2024'!C192+'12-2024'!C192)/COUNTA('01-2024'!C192,'02-2024'!C192,'03-2024'!C192,'04-2024'!C192,'05-2024'!C192,'06-2024'!C192,'07-2024'!C192,'08-2024'!C192,'09-2024'!C192,'10-2024'!C192,'11-2024'!C192,'12-2024'!C192)),"",('01-2024'!C192+'02-2024'!C192+'03-2024'!C192+'04-2024'!C192+'05-2024'!C192+'06-2024'!C192+'07-2024'!C192+'08-2024'!C192+'09-2024'!C192+'10-2024'!C192+'11-2024'!C192+'12-2024'!C192)/COUNTA('01-2024'!C192,'02-2024'!C192,'03-2024'!C192,'04-2024'!C192,'05-2024'!C192,'06-2024'!C192,'07-2024'!C192,'08-2024'!C192,'09-2024'!C192,'10-2024'!C192,'11-2024'!C192,'12-2024'!C192))</f>
        <v>0.1246022</v>
      </c>
      <c r="D192" s="22">
        <f>+'01-2024'!D192+'02-2024'!D192+'03-2024'!D192+'04-2024'!D192+'05-2024'!D192+'06-2024'!D192+'07-2024'!D192+'08-2024'!D192+'09-2024'!D192+'10-2024'!D192+'11-2024'!D192+'12-2024'!D192</f>
        <v>134522.36</v>
      </c>
      <c r="E192" s="22">
        <f>+'01-2024'!E192+'02-2024'!E192+'03-2024'!E192+'04-2024'!E192+'05-2024'!E192+'06-2024'!E192+'07-2024'!E192+'08-2024'!E192+'09-2024'!E192+'10-2024'!E192+'11-2024'!E192+'12-2024'!E192</f>
        <v>30840.38</v>
      </c>
      <c r="F192" s="22">
        <f>+'01-2024'!F192+'02-2024'!F192+'03-2024'!F192+'04-2024'!F192+'05-2024'!F192+'06-2024'!F192+'07-2024'!F192+'08-2024'!F192+'09-2024'!F192+'10-2024'!F192+'11-2024'!F192+'12-2024'!F192</f>
        <v>103681.98</v>
      </c>
      <c r="G192" s="22">
        <f>+'01-2024'!G192+'02-2024'!G192+'03-2024'!G192+'04-2024'!G192+'05-2024'!G192+'06-2024'!G192+'07-2024'!G192+'08-2024'!G192+'09-2024'!G192+'10-2024'!G192+'11-2024'!G192+'12-2024'!G192</f>
        <v>3853.85</v>
      </c>
      <c r="H192" s="22">
        <f>+'01-2024'!H192+'02-2024'!H192+'03-2024'!H192+'04-2024'!H192+'05-2024'!H192+'06-2024'!H192+'07-2024'!H192+'08-2024'!H192+'09-2024'!H192+'10-2024'!H192+'11-2024'!H192+'12-2024'!H192</f>
        <v>770.77</v>
      </c>
      <c r="I192" s="22">
        <f>+'01-2024'!I192+'02-2024'!I192+'03-2024'!I192+'04-2024'!I192+'05-2024'!I192+'06-2024'!I192+'07-2024'!I192+'08-2024'!I192+'09-2024'!I192+'10-2024'!I192+'11-2024'!I192+'12-2024'!I192</f>
        <v>30.83</v>
      </c>
      <c r="J192" s="22">
        <f>+'01-2024'!J192+'02-2024'!J192+'03-2024'!J192+'04-2024'!J192+'05-2024'!J192+'06-2024'!J192+'07-2024'!J192+'08-2024'!J192+'09-2024'!J192+'10-2024'!J192+'11-2024'!J192+'12-2024'!J192</f>
        <v>3052.25</v>
      </c>
      <c r="K192" s="22">
        <f>+'01-2024'!K192+'02-2024'!K192+'03-2024'!K192+'04-2024'!K192+'05-2024'!K192+'06-2024'!K192+'07-2024'!K192+'08-2024'!K192+'09-2024'!K192+'10-2024'!K192+'11-2024'!K192+'12-2024'!K192</f>
        <v>704471.96</v>
      </c>
      <c r="L192" s="22">
        <f>+'01-2024'!L192+'02-2024'!L192+'03-2024'!L192+'04-2024'!L192+'05-2024'!L192+'06-2024'!L192+'07-2024'!L192+'08-2024'!L192+'09-2024'!L192+'10-2024'!L192+'11-2024'!L192+'12-2024'!L192</f>
        <v>140894.44</v>
      </c>
      <c r="M192" s="22">
        <f>+'01-2024'!M192+'02-2024'!M192+'03-2024'!M192+'04-2024'!M192+'05-2024'!M192+'06-2024'!M192+'07-2024'!M192+'08-2024'!M192+'09-2024'!M192+'10-2024'!M192+'11-2024'!M192+'12-2024'!M192</f>
        <v>563577.52</v>
      </c>
      <c r="N192" s="71">
        <f t="shared" si="2"/>
        <v>670311.75</v>
      </c>
    </row>
    <row r="193" spans="1:14" ht="12.75">
      <c r="A193" s="70">
        <f>+'01-2024'!A193</f>
        <v>182</v>
      </c>
      <c r="B193" s="21" t="str">
        <f>+'01-2024'!B193</f>
        <v>PILAR DE GOIAS</v>
      </c>
      <c r="C193" s="25">
        <f>+IF(ISERROR(('01-2024'!C193+'02-2024'!C193+'03-2024'!C193+'04-2024'!C193+'05-2024'!C193+'06-2024'!C193+'07-2024'!C193+'08-2024'!C193+'09-2024'!C193+'10-2024'!C193+'11-2024'!C193+'12-2024'!C193)/COUNTA('01-2024'!C193,'02-2024'!C193,'03-2024'!C193,'04-2024'!C193,'05-2024'!C193,'06-2024'!C193,'07-2024'!C193,'08-2024'!C193,'09-2024'!C193,'10-2024'!C193,'11-2024'!C193,'12-2024'!C193)),"",('01-2024'!C193+'02-2024'!C193+'03-2024'!C193+'04-2024'!C193+'05-2024'!C193+'06-2024'!C193+'07-2024'!C193+'08-2024'!C193+'09-2024'!C193+'10-2024'!C193+'11-2024'!C193+'12-2024'!C193)/COUNTA('01-2024'!C193,'02-2024'!C193,'03-2024'!C193,'04-2024'!C193,'05-2024'!C193,'06-2024'!C193,'07-2024'!C193,'08-2024'!C193,'09-2024'!C193,'10-2024'!C193,'11-2024'!C193,'12-2024'!C193))</f>
        <v>0.1406967</v>
      </c>
      <c r="D193" s="22">
        <f>+'01-2024'!D193+'02-2024'!D193+'03-2024'!D193+'04-2024'!D193+'05-2024'!D193+'06-2024'!D193+'07-2024'!D193+'08-2024'!D193+'09-2024'!D193+'10-2024'!D193+'11-2024'!D193+'12-2024'!D193</f>
        <v>18738.33</v>
      </c>
      <c r="E193" s="22">
        <f>+'01-2024'!E193+'02-2024'!E193+'03-2024'!E193+'04-2024'!E193+'05-2024'!E193+'06-2024'!E193+'07-2024'!E193+'08-2024'!E193+'09-2024'!E193+'10-2024'!E193+'11-2024'!E193+'12-2024'!E193</f>
        <v>3938.71</v>
      </c>
      <c r="F193" s="22">
        <f>+'01-2024'!F193+'02-2024'!F193+'03-2024'!F193+'04-2024'!F193+'05-2024'!F193+'06-2024'!F193+'07-2024'!F193+'08-2024'!F193+'09-2024'!F193+'10-2024'!F193+'11-2024'!F193+'12-2024'!F193</f>
        <v>14799.62</v>
      </c>
      <c r="G193" s="22">
        <f>+'01-2024'!G193+'02-2024'!G193+'03-2024'!G193+'04-2024'!G193+'05-2024'!G193+'06-2024'!G193+'07-2024'!G193+'08-2024'!G193+'09-2024'!G193+'10-2024'!G193+'11-2024'!G193+'12-2024'!G193</f>
        <v>4351.63</v>
      </c>
      <c r="H193" s="22">
        <f>+'01-2024'!H193+'02-2024'!H193+'03-2024'!H193+'04-2024'!H193+'05-2024'!H193+'06-2024'!H193+'07-2024'!H193+'08-2024'!H193+'09-2024'!H193+'10-2024'!H193+'11-2024'!H193+'12-2024'!H193</f>
        <v>870.33</v>
      </c>
      <c r="I193" s="22">
        <f>+'01-2024'!I193+'02-2024'!I193+'03-2024'!I193+'04-2024'!I193+'05-2024'!I193+'06-2024'!I193+'07-2024'!I193+'08-2024'!I193+'09-2024'!I193+'10-2024'!I193+'11-2024'!I193+'12-2024'!I193</f>
        <v>34.81</v>
      </c>
      <c r="J193" s="22">
        <f>+'01-2024'!J193+'02-2024'!J193+'03-2024'!J193+'04-2024'!J193+'05-2024'!J193+'06-2024'!J193+'07-2024'!J193+'08-2024'!J193+'09-2024'!J193+'10-2024'!J193+'11-2024'!J193+'12-2024'!J193</f>
        <v>3446.49</v>
      </c>
      <c r="K193" s="22">
        <f>+'01-2024'!K193+'02-2024'!K193+'03-2024'!K193+'04-2024'!K193+'05-2024'!K193+'06-2024'!K193+'07-2024'!K193+'08-2024'!K193+'09-2024'!K193+'10-2024'!K193+'11-2024'!K193+'12-2024'!K193</f>
        <v>816660.83</v>
      </c>
      <c r="L193" s="22">
        <f>+'01-2024'!L193+'02-2024'!L193+'03-2024'!L193+'04-2024'!L193+'05-2024'!L193+'06-2024'!L193+'07-2024'!L193+'08-2024'!L193+'09-2024'!L193+'10-2024'!L193+'11-2024'!L193+'12-2024'!L193</f>
        <v>163332.2</v>
      </c>
      <c r="M193" s="22">
        <f>+'01-2024'!M193+'02-2024'!M193+'03-2024'!M193+'04-2024'!M193+'05-2024'!M193+'06-2024'!M193+'07-2024'!M193+'08-2024'!M193+'09-2024'!M193+'10-2024'!M193+'11-2024'!M193+'12-2024'!M193</f>
        <v>653328.63</v>
      </c>
      <c r="N193" s="71">
        <f t="shared" si="2"/>
        <v>671574.74</v>
      </c>
    </row>
    <row r="194" spans="1:14" ht="12.75">
      <c r="A194" s="70">
        <f>+'01-2024'!A194</f>
        <v>183</v>
      </c>
      <c r="B194" s="21" t="str">
        <f>+'01-2024'!B194</f>
        <v>PIRACANJUBA</v>
      </c>
      <c r="C194" s="25">
        <f>+IF(ISERROR(('01-2024'!C194+'02-2024'!C194+'03-2024'!C194+'04-2024'!C194+'05-2024'!C194+'06-2024'!C194+'07-2024'!C194+'08-2024'!C194+'09-2024'!C194+'10-2024'!C194+'11-2024'!C194+'12-2024'!C194)/COUNTA('01-2024'!C194,'02-2024'!C194,'03-2024'!C194,'04-2024'!C194,'05-2024'!C194,'06-2024'!C194,'07-2024'!C194,'08-2024'!C194,'09-2024'!C194,'10-2024'!C194,'11-2024'!C194,'12-2024'!C194)),"",('01-2024'!C194+'02-2024'!C194+'03-2024'!C194+'04-2024'!C194+'05-2024'!C194+'06-2024'!C194+'07-2024'!C194+'08-2024'!C194+'09-2024'!C194+'10-2024'!C194+'11-2024'!C194+'12-2024'!C194)/COUNTA('01-2024'!C194,'02-2024'!C194,'03-2024'!C194,'04-2024'!C194,'05-2024'!C194,'06-2024'!C194,'07-2024'!C194,'08-2024'!C194,'09-2024'!C194,'10-2024'!C194,'11-2024'!C194,'12-2024'!C194))</f>
        <v>0.4154774</v>
      </c>
      <c r="D194" s="22">
        <f>+'01-2024'!D194+'02-2024'!D194+'03-2024'!D194+'04-2024'!D194+'05-2024'!D194+'06-2024'!D194+'07-2024'!D194+'08-2024'!D194+'09-2024'!D194+'10-2024'!D194+'11-2024'!D194+'12-2024'!D194</f>
        <v>614465.55</v>
      </c>
      <c r="E194" s="22">
        <f>+'01-2024'!E194+'02-2024'!E194+'03-2024'!E194+'04-2024'!E194+'05-2024'!E194+'06-2024'!E194+'07-2024'!E194+'08-2024'!E194+'09-2024'!E194+'10-2024'!E194+'11-2024'!E194+'12-2024'!E194</f>
        <v>126617.19</v>
      </c>
      <c r="F194" s="22">
        <f>+'01-2024'!F194+'02-2024'!F194+'03-2024'!F194+'04-2024'!F194+'05-2024'!F194+'06-2024'!F194+'07-2024'!F194+'08-2024'!F194+'09-2024'!F194+'10-2024'!F194+'11-2024'!F194+'12-2024'!F194</f>
        <v>487848.36</v>
      </c>
      <c r="G194" s="22">
        <f>+'01-2024'!G194+'02-2024'!G194+'03-2024'!G194+'04-2024'!G194+'05-2024'!G194+'06-2024'!G194+'07-2024'!G194+'08-2024'!G194+'09-2024'!G194+'10-2024'!G194+'11-2024'!G194+'12-2024'!G194</f>
        <v>12850.36</v>
      </c>
      <c r="H194" s="22">
        <f>+'01-2024'!H194+'02-2024'!H194+'03-2024'!H194+'04-2024'!H194+'05-2024'!H194+'06-2024'!H194+'07-2024'!H194+'08-2024'!H194+'09-2024'!H194+'10-2024'!H194+'11-2024'!H194+'12-2024'!H194</f>
        <v>2570.07</v>
      </c>
      <c r="I194" s="22">
        <f>+'01-2024'!I194+'02-2024'!I194+'03-2024'!I194+'04-2024'!I194+'05-2024'!I194+'06-2024'!I194+'07-2024'!I194+'08-2024'!I194+'09-2024'!I194+'10-2024'!I194+'11-2024'!I194+'12-2024'!I194</f>
        <v>102.8</v>
      </c>
      <c r="J194" s="22">
        <f>+'01-2024'!J194+'02-2024'!J194+'03-2024'!J194+'04-2024'!J194+'05-2024'!J194+'06-2024'!J194+'07-2024'!J194+'08-2024'!J194+'09-2024'!J194+'10-2024'!J194+'11-2024'!J194+'12-2024'!J194</f>
        <v>10177.49</v>
      </c>
      <c r="K194" s="22">
        <f>+'01-2024'!K194+'02-2024'!K194+'03-2024'!K194+'04-2024'!K194+'05-2024'!K194+'06-2024'!K194+'07-2024'!K194+'08-2024'!K194+'09-2024'!K194+'10-2024'!K194+'11-2024'!K194+'12-2024'!K194</f>
        <v>2294036.44</v>
      </c>
      <c r="L194" s="22">
        <f>+'01-2024'!L194+'02-2024'!L194+'03-2024'!L194+'04-2024'!L194+'05-2024'!L194+'06-2024'!L194+'07-2024'!L194+'08-2024'!L194+'09-2024'!L194+'10-2024'!L194+'11-2024'!L194+'12-2024'!L194</f>
        <v>458807.27</v>
      </c>
      <c r="M194" s="22">
        <f>+'01-2024'!M194+'02-2024'!M194+'03-2024'!M194+'04-2024'!M194+'05-2024'!M194+'06-2024'!M194+'07-2024'!M194+'08-2024'!M194+'09-2024'!M194+'10-2024'!M194+'11-2024'!M194+'12-2024'!M194</f>
        <v>1835229.17</v>
      </c>
      <c r="N194" s="71">
        <f t="shared" si="2"/>
        <v>2333255.02</v>
      </c>
    </row>
    <row r="195" spans="1:14" ht="12.75">
      <c r="A195" s="70">
        <f>+'01-2024'!A195</f>
        <v>184</v>
      </c>
      <c r="B195" s="21" t="str">
        <f>+'01-2024'!B195</f>
        <v>PIRANHAS</v>
      </c>
      <c r="C195" s="25">
        <f>+IF(ISERROR(('01-2024'!C195+'02-2024'!C195+'03-2024'!C195+'04-2024'!C195+'05-2024'!C195+'06-2024'!C195+'07-2024'!C195+'08-2024'!C195+'09-2024'!C195+'10-2024'!C195+'11-2024'!C195+'12-2024'!C195)/COUNTA('01-2024'!C195,'02-2024'!C195,'03-2024'!C195,'04-2024'!C195,'05-2024'!C195,'06-2024'!C195,'07-2024'!C195,'08-2024'!C195,'09-2024'!C195,'10-2024'!C195,'11-2024'!C195,'12-2024'!C195)),"",('01-2024'!C195+'02-2024'!C195+'03-2024'!C195+'04-2024'!C195+'05-2024'!C195+'06-2024'!C195+'07-2024'!C195+'08-2024'!C195+'09-2024'!C195+'10-2024'!C195+'11-2024'!C195+'12-2024'!C195)/COUNTA('01-2024'!C195,'02-2024'!C195,'03-2024'!C195,'04-2024'!C195,'05-2024'!C195,'06-2024'!C195,'07-2024'!C195,'08-2024'!C195,'09-2024'!C195,'10-2024'!C195,'11-2024'!C195,'12-2024'!C195))</f>
        <v>0.2373215</v>
      </c>
      <c r="D195" s="22">
        <f>+'01-2024'!D195+'02-2024'!D195+'03-2024'!D195+'04-2024'!D195+'05-2024'!D195+'06-2024'!D195+'07-2024'!D195+'08-2024'!D195+'09-2024'!D195+'10-2024'!D195+'11-2024'!D195+'12-2024'!D195</f>
        <v>184658.22</v>
      </c>
      <c r="E195" s="22">
        <f>+'01-2024'!E195+'02-2024'!E195+'03-2024'!E195+'04-2024'!E195+'05-2024'!E195+'06-2024'!E195+'07-2024'!E195+'08-2024'!E195+'09-2024'!E195+'10-2024'!E195+'11-2024'!E195+'12-2024'!E195</f>
        <v>39595.85</v>
      </c>
      <c r="F195" s="22">
        <f>+'01-2024'!F195+'02-2024'!F195+'03-2024'!F195+'04-2024'!F195+'05-2024'!F195+'06-2024'!F195+'07-2024'!F195+'08-2024'!F195+'09-2024'!F195+'10-2024'!F195+'11-2024'!F195+'12-2024'!F195</f>
        <v>145062.37</v>
      </c>
      <c r="G195" s="22">
        <f>+'01-2024'!G195+'02-2024'!G195+'03-2024'!G195+'04-2024'!G195+'05-2024'!G195+'06-2024'!G195+'07-2024'!G195+'08-2024'!G195+'09-2024'!G195+'10-2024'!G195+'11-2024'!G195+'12-2024'!G195</f>
        <v>7340.16</v>
      </c>
      <c r="H195" s="22">
        <f>+'01-2024'!H195+'02-2024'!H195+'03-2024'!H195+'04-2024'!H195+'05-2024'!H195+'06-2024'!H195+'07-2024'!H195+'08-2024'!H195+'09-2024'!H195+'10-2024'!H195+'11-2024'!H195+'12-2024'!H195</f>
        <v>1468.03</v>
      </c>
      <c r="I195" s="22">
        <f>+'01-2024'!I195+'02-2024'!I195+'03-2024'!I195+'04-2024'!I195+'05-2024'!I195+'06-2024'!I195+'07-2024'!I195+'08-2024'!I195+'09-2024'!I195+'10-2024'!I195+'11-2024'!I195+'12-2024'!I195</f>
        <v>58.72</v>
      </c>
      <c r="J195" s="22">
        <f>+'01-2024'!J195+'02-2024'!J195+'03-2024'!J195+'04-2024'!J195+'05-2024'!J195+'06-2024'!J195+'07-2024'!J195+'08-2024'!J195+'09-2024'!J195+'10-2024'!J195+'11-2024'!J195+'12-2024'!J195</f>
        <v>5813.41</v>
      </c>
      <c r="K195" s="22">
        <f>+'01-2024'!K195+'02-2024'!K195+'03-2024'!K195+'04-2024'!K195+'05-2024'!K195+'06-2024'!K195+'07-2024'!K195+'08-2024'!K195+'09-2024'!K195+'10-2024'!K195+'11-2024'!K195+'12-2024'!K195</f>
        <v>1334698.53</v>
      </c>
      <c r="L195" s="22">
        <f>+'01-2024'!L195+'02-2024'!L195+'03-2024'!L195+'04-2024'!L195+'05-2024'!L195+'06-2024'!L195+'07-2024'!L195+'08-2024'!L195+'09-2024'!L195+'10-2024'!L195+'11-2024'!L195+'12-2024'!L195</f>
        <v>266939.73</v>
      </c>
      <c r="M195" s="22">
        <f>+'01-2024'!M195+'02-2024'!M195+'03-2024'!M195+'04-2024'!M195+'05-2024'!M195+'06-2024'!M195+'07-2024'!M195+'08-2024'!M195+'09-2024'!M195+'10-2024'!M195+'11-2024'!M195+'12-2024'!M195</f>
        <v>1067758.8</v>
      </c>
      <c r="N195" s="71">
        <f t="shared" si="2"/>
        <v>1218634.58</v>
      </c>
    </row>
    <row r="196" spans="1:14" ht="12.75">
      <c r="A196" s="70">
        <f>+'01-2024'!A196</f>
        <v>185</v>
      </c>
      <c r="B196" s="21" t="str">
        <f>+'01-2024'!B196</f>
        <v>PIRENOPOLIS</v>
      </c>
      <c r="C196" s="25">
        <f>+IF(ISERROR(('01-2024'!C196+'02-2024'!C196+'03-2024'!C196+'04-2024'!C196+'05-2024'!C196+'06-2024'!C196+'07-2024'!C196+'08-2024'!C196+'09-2024'!C196+'10-2024'!C196+'11-2024'!C196+'12-2024'!C196)/COUNTA('01-2024'!C196,'02-2024'!C196,'03-2024'!C196,'04-2024'!C196,'05-2024'!C196,'06-2024'!C196,'07-2024'!C196,'08-2024'!C196,'09-2024'!C196,'10-2024'!C196,'11-2024'!C196,'12-2024'!C196)),"",('01-2024'!C196+'02-2024'!C196+'03-2024'!C196+'04-2024'!C196+'05-2024'!C196+'06-2024'!C196+'07-2024'!C196+'08-2024'!C196+'09-2024'!C196+'10-2024'!C196+'11-2024'!C196+'12-2024'!C196)/COUNTA('01-2024'!C196,'02-2024'!C196,'03-2024'!C196,'04-2024'!C196,'05-2024'!C196,'06-2024'!C196,'07-2024'!C196,'08-2024'!C196,'09-2024'!C196,'10-2024'!C196,'11-2024'!C196,'12-2024'!C196))</f>
        <v>0.1575338</v>
      </c>
      <c r="D196" s="22">
        <f>+'01-2024'!D196+'02-2024'!D196+'03-2024'!D196+'04-2024'!D196+'05-2024'!D196+'06-2024'!D196+'07-2024'!D196+'08-2024'!D196+'09-2024'!D196+'10-2024'!D196+'11-2024'!D196+'12-2024'!D196</f>
        <v>321641.11</v>
      </c>
      <c r="E196" s="22">
        <f>+'01-2024'!E196+'02-2024'!E196+'03-2024'!E196+'04-2024'!E196+'05-2024'!E196+'06-2024'!E196+'07-2024'!E196+'08-2024'!E196+'09-2024'!E196+'10-2024'!E196+'11-2024'!E196+'12-2024'!E196</f>
        <v>69556.07</v>
      </c>
      <c r="F196" s="22">
        <f>+'01-2024'!F196+'02-2024'!F196+'03-2024'!F196+'04-2024'!F196+'05-2024'!F196+'06-2024'!F196+'07-2024'!F196+'08-2024'!F196+'09-2024'!F196+'10-2024'!F196+'11-2024'!F196+'12-2024'!F196</f>
        <v>252085.04</v>
      </c>
      <c r="G196" s="22">
        <f>+'01-2024'!G196+'02-2024'!G196+'03-2024'!G196+'04-2024'!G196+'05-2024'!G196+'06-2024'!G196+'07-2024'!G196+'08-2024'!G196+'09-2024'!G196+'10-2024'!G196+'11-2024'!G196+'12-2024'!G196</f>
        <v>4872.4</v>
      </c>
      <c r="H196" s="22">
        <f>+'01-2024'!H196+'02-2024'!H196+'03-2024'!H196+'04-2024'!H196+'05-2024'!H196+'06-2024'!H196+'07-2024'!H196+'08-2024'!H196+'09-2024'!H196+'10-2024'!H196+'11-2024'!H196+'12-2024'!H196</f>
        <v>974.48</v>
      </c>
      <c r="I196" s="22">
        <f>+'01-2024'!I196+'02-2024'!I196+'03-2024'!I196+'04-2024'!I196+'05-2024'!I196+'06-2024'!I196+'07-2024'!I196+'08-2024'!I196+'09-2024'!I196+'10-2024'!I196+'11-2024'!I196+'12-2024'!I196</f>
        <v>38.98</v>
      </c>
      <c r="J196" s="22">
        <f>+'01-2024'!J196+'02-2024'!J196+'03-2024'!J196+'04-2024'!J196+'05-2024'!J196+'06-2024'!J196+'07-2024'!J196+'08-2024'!J196+'09-2024'!J196+'10-2024'!J196+'11-2024'!J196+'12-2024'!J196</f>
        <v>3858.94</v>
      </c>
      <c r="K196" s="22">
        <f>+'01-2024'!K196+'02-2024'!K196+'03-2024'!K196+'04-2024'!K196+'05-2024'!K196+'06-2024'!K196+'07-2024'!K196+'08-2024'!K196+'09-2024'!K196+'10-2024'!K196+'11-2024'!K196+'12-2024'!K196</f>
        <v>881311.02</v>
      </c>
      <c r="L196" s="22">
        <f>+'01-2024'!L196+'02-2024'!L196+'03-2024'!L196+'04-2024'!L196+'05-2024'!L196+'06-2024'!L196+'07-2024'!L196+'08-2024'!L196+'09-2024'!L196+'10-2024'!L196+'11-2024'!L196+'12-2024'!L196</f>
        <v>176262.18</v>
      </c>
      <c r="M196" s="22">
        <f>+'01-2024'!M196+'02-2024'!M196+'03-2024'!M196+'04-2024'!M196+'05-2024'!M196+'06-2024'!M196+'07-2024'!M196+'08-2024'!M196+'09-2024'!M196+'10-2024'!M196+'11-2024'!M196+'12-2024'!M196</f>
        <v>705048.84</v>
      </c>
      <c r="N196" s="71">
        <f t="shared" si="2"/>
        <v>960992.82</v>
      </c>
    </row>
    <row r="197" spans="1:14" ht="12.75">
      <c r="A197" s="70">
        <f>+'01-2024'!A197</f>
        <v>186</v>
      </c>
      <c r="B197" s="21" t="str">
        <f>+'01-2024'!B197</f>
        <v>PIRES DO RIO</v>
      </c>
      <c r="C197" s="25">
        <f>+IF(ISERROR(('01-2024'!C197+'02-2024'!C197+'03-2024'!C197+'04-2024'!C197+'05-2024'!C197+'06-2024'!C197+'07-2024'!C197+'08-2024'!C197+'09-2024'!C197+'10-2024'!C197+'11-2024'!C197+'12-2024'!C197)/COUNTA('01-2024'!C197,'02-2024'!C197,'03-2024'!C197,'04-2024'!C197,'05-2024'!C197,'06-2024'!C197,'07-2024'!C197,'08-2024'!C197,'09-2024'!C197,'10-2024'!C197,'11-2024'!C197,'12-2024'!C197)),"",('01-2024'!C197+'02-2024'!C197+'03-2024'!C197+'04-2024'!C197+'05-2024'!C197+'06-2024'!C197+'07-2024'!C197+'08-2024'!C197+'09-2024'!C197+'10-2024'!C197+'11-2024'!C197+'12-2024'!C197)/COUNTA('01-2024'!C197,'02-2024'!C197,'03-2024'!C197,'04-2024'!C197,'05-2024'!C197,'06-2024'!C197,'07-2024'!C197,'08-2024'!C197,'09-2024'!C197,'10-2024'!C197,'11-2024'!C197,'12-2024'!C197))</f>
        <v>0.6177022</v>
      </c>
      <c r="D197" s="22">
        <f>+'01-2024'!D197+'02-2024'!D197+'03-2024'!D197+'04-2024'!D197+'05-2024'!D197+'06-2024'!D197+'07-2024'!D197+'08-2024'!D197+'09-2024'!D197+'10-2024'!D197+'11-2024'!D197+'12-2024'!D197</f>
        <v>792400.34</v>
      </c>
      <c r="E197" s="22">
        <f>+'01-2024'!E197+'02-2024'!E197+'03-2024'!E197+'04-2024'!E197+'05-2024'!E197+'06-2024'!E197+'07-2024'!E197+'08-2024'!E197+'09-2024'!E197+'10-2024'!E197+'11-2024'!E197+'12-2024'!E197</f>
        <v>163771.47</v>
      </c>
      <c r="F197" s="22">
        <f>+'01-2024'!F197+'02-2024'!F197+'03-2024'!F197+'04-2024'!F197+'05-2024'!F197+'06-2024'!F197+'07-2024'!F197+'08-2024'!F197+'09-2024'!F197+'10-2024'!F197+'11-2024'!F197+'12-2024'!F197</f>
        <v>628628.87</v>
      </c>
      <c r="G197" s="22">
        <f>+'01-2024'!G197+'02-2024'!G197+'03-2024'!G197+'04-2024'!G197+'05-2024'!G197+'06-2024'!G197+'07-2024'!G197+'08-2024'!G197+'09-2024'!G197+'10-2024'!G197+'11-2024'!G197+'12-2024'!G197</f>
        <v>19105.03</v>
      </c>
      <c r="H197" s="22">
        <f>+'01-2024'!H197+'02-2024'!H197+'03-2024'!H197+'04-2024'!H197+'05-2024'!H197+'06-2024'!H197+'07-2024'!H197+'08-2024'!H197+'09-2024'!H197+'10-2024'!H197+'11-2024'!H197+'12-2024'!H197</f>
        <v>3821.01</v>
      </c>
      <c r="I197" s="22">
        <f>+'01-2024'!I197+'02-2024'!I197+'03-2024'!I197+'04-2024'!I197+'05-2024'!I197+'06-2024'!I197+'07-2024'!I197+'08-2024'!I197+'09-2024'!I197+'10-2024'!I197+'11-2024'!I197+'12-2024'!I197</f>
        <v>152.84</v>
      </c>
      <c r="J197" s="22">
        <f>+'01-2024'!J197+'02-2024'!J197+'03-2024'!J197+'04-2024'!J197+'05-2024'!J197+'06-2024'!J197+'07-2024'!J197+'08-2024'!J197+'09-2024'!J197+'10-2024'!J197+'11-2024'!J197+'12-2024'!J197</f>
        <v>15131.18</v>
      </c>
      <c r="K197" s="22">
        <f>+'01-2024'!K197+'02-2024'!K197+'03-2024'!K197+'04-2024'!K197+'05-2024'!K197+'06-2024'!K197+'07-2024'!K197+'08-2024'!K197+'09-2024'!K197+'10-2024'!K197+'11-2024'!K197+'12-2024'!K197</f>
        <v>3413928.1</v>
      </c>
      <c r="L197" s="22">
        <f>+'01-2024'!L197+'02-2024'!L197+'03-2024'!L197+'04-2024'!L197+'05-2024'!L197+'06-2024'!L197+'07-2024'!L197+'08-2024'!L197+'09-2024'!L197+'10-2024'!L197+'11-2024'!L197+'12-2024'!L197</f>
        <v>682785.59</v>
      </c>
      <c r="M197" s="22">
        <f>+'01-2024'!M197+'02-2024'!M197+'03-2024'!M197+'04-2024'!M197+'05-2024'!M197+'06-2024'!M197+'07-2024'!M197+'08-2024'!M197+'09-2024'!M197+'10-2024'!M197+'11-2024'!M197+'12-2024'!M197</f>
        <v>2731142.51</v>
      </c>
      <c r="N197" s="71">
        <f t="shared" si="2"/>
        <v>3374902.5599999996</v>
      </c>
    </row>
    <row r="198" spans="1:14" ht="12.75">
      <c r="A198" s="70">
        <f>+'01-2024'!A198</f>
        <v>187</v>
      </c>
      <c r="B198" s="21" t="str">
        <f>+'01-2024'!B198</f>
        <v>PLANALTINA</v>
      </c>
      <c r="C198" s="25">
        <f>+IF(ISERROR(('01-2024'!C198+'02-2024'!C198+'03-2024'!C198+'04-2024'!C198+'05-2024'!C198+'06-2024'!C198+'07-2024'!C198+'08-2024'!C198+'09-2024'!C198+'10-2024'!C198+'11-2024'!C198+'12-2024'!C198)/COUNTA('01-2024'!C198,'02-2024'!C198,'03-2024'!C198,'04-2024'!C198,'05-2024'!C198,'06-2024'!C198,'07-2024'!C198,'08-2024'!C198,'09-2024'!C198,'10-2024'!C198,'11-2024'!C198,'12-2024'!C198)),"",('01-2024'!C198+'02-2024'!C198+'03-2024'!C198+'04-2024'!C198+'05-2024'!C198+'06-2024'!C198+'07-2024'!C198+'08-2024'!C198+'09-2024'!C198+'10-2024'!C198+'11-2024'!C198+'12-2024'!C198)/COUNTA('01-2024'!C198,'02-2024'!C198,'03-2024'!C198,'04-2024'!C198,'05-2024'!C198,'06-2024'!C198,'07-2024'!C198,'08-2024'!C198,'09-2024'!C198,'10-2024'!C198,'11-2024'!C198,'12-2024'!C198))</f>
        <v>0.3519896</v>
      </c>
      <c r="D198" s="22">
        <f>+'01-2024'!D198+'02-2024'!D198+'03-2024'!D198+'04-2024'!D198+'05-2024'!D198+'06-2024'!D198+'07-2024'!D198+'08-2024'!D198+'09-2024'!D198+'10-2024'!D198+'11-2024'!D198+'12-2024'!D198</f>
        <v>201936.31</v>
      </c>
      <c r="E198" s="22">
        <f>+'01-2024'!E198+'02-2024'!E198+'03-2024'!E198+'04-2024'!E198+'05-2024'!E198+'06-2024'!E198+'07-2024'!E198+'08-2024'!E198+'09-2024'!E198+'10-2024'!E198+'11-2024'!E198+'12-2024'!E198</f>
        <v>42820.81</v>
      </c>
      <c r="F198" s="22">
        <f>+'01-2024'!F198+'02-2024'!F198+'03-2024'!F198+'04-2024'!F198+'05-2024'!F198+'06-2024'!F198+'07-2024'!F198+'08-2024'!F198+'09-2024'!F198+'10-2024'!F198+'11-2024'!F198+'12-2024'!F198</f>
        <v>159115.5</v>
      </c>
      <c r="G198" s="22">
        <f>+'01-2024'!G198+'02-2024'!G198+'03-2024'!G198+'04-2024'!G198+'05-2024'!G198+'06-2024'!G198+'07-2024'!G198+'08-2024'!G198+'09-2024'!G198+'10-2024'!G198+'11-2024'!G198+'12-2024'!G198</f>
        <v>10886.75</v>
      </c>
      <c r="H198" s="22">
        <f>+'01-2024'!H198+'02-2024'!H198+'03-2024'!H198+'04-2024'!H198+'05-2024'!H198+'06-2024'!H198+'07-2024'!H198+'08-2024'!H198+'09-2024'!H198+'10-2024'!H198+'11-2024'!H198+'12-2024'!H198</f>
        <v>2177.35</v>
      </c>
      <c r="I198" s="22">
        <f>+'01-2024'!I198+'02-2024'!I198+'03-2024'!I198+'04-2024'!I198+'05-2024'!I198+'06-2024'!I198+'07-2024'!I198+'08-2024'!I198+'09-2024'!I198+'10-2024'!I198+'11-2024'!I198+'12-2024'!I198</f>
        <v>87.09</v>
      </c>
      <c r="J198" s="22">
        <f>+'01-2024'!J198+'02-2024'!J198+'03-2024'!J198+'04-2024'!J198+'05-2024'!J198+'06-2024'!J198+'07-2024'!J198+'08-2024'!J198+'09-2024'!J198+'10-2024'!J198+'11-2024'!J198+'12-2024'!J198</f>
        <v>8622.31</v>
      </c>
      <c r="K198" s="22">
        <f>+'01-2024'!K198+'02-2024'!K198+'03-2024'!K198+'04-2024'!K198+'05-2024'!K198+'06-2024'!K198+'07-2024'!K198+'08-2024'!K198+'09-2024'!K198+'10-2024'!K198+'11-2024'!K198+'12-2024'!K198</f>
        <v>1978212.17</v>
      </c>
      <c r="L198" s="22">
        <f>+'01-2024'!L198+'02-2024'!L198+'03-2024'!L198+'04-2024'!L198+'05-2024'!L198+'06-2024'!L198+'07-2024'!L198+'08-2024'!L198+'09-2024'!L198+'10-2024'!L198+'11-2024'!L198+'12-2024'!L198</f>
        <v>395642.52</v>
      </c>
      <c r="M198" s="22">
        <f>+'01-2024'!M198+'02-2024'!M198+'03-2024'!M198+'04-2024'!M198+'05-2024'!M198+'06-2024'!M198+'07-2024'!M198+'08-2024'!M198+'09-2024'!M198+'10-2024'!M198+'11-2024'!M198+'12-2024'!M198</f>
        <v>1582569.65</v>
      </c>
      <c r="N198" s="71">
        <f t="shared" si="2"/>
        <v>1750307.46</v>
      </c>
    </row>
    <row r="199" spans="1:14" ht="12.75">
      <c r="A199" s="70">
        <f>+'01-2024'!A199</f>
        <v>188</v>
      </c>
      <c r="B199" s="21" t="str">
        <f>+'01-2024'!B199</f>
        <v>PONTALINA</v>
      </c>
      <c r="C199" s="25">
        <f>+IF(ISERROR(('01-2024'!C199+'02-2024'!C199+'03-2024'!C199+'04-2024'!C199+'05-2024'!C199+'06-2024'!C199+'07-2024'!C199+'08-2024'!C199+'09-2024'!C199+'10-2024'!C199+'11-2024'!C199+'12-2024'!C199)/COUNTA('01-2024'!C199,'02-2024'!C199,'03-2024'!C199,'04-2024'!C199,'05-2024'!C199,'06-2024'!C199,'07-2024'!C199,'08-2024'!C199,'09-2024'!C199,'10-2024'!C199,'11-2024'!C199,'12-2024'!C199)),"",('01-2024'!C199+'02-2024'!C199+'03-2024'!C199+'04-2024'!C199+'05-2024'!C199+'06-2024'!C199+'07-2024'!C199+'08-2024'!C199+'09-2024'!C199+'10-2024'!C199+'11-2024'!C199+'12-2024'!C199)/COUNTA('01-2024'!C199,'02-2024'!C199,'03-2024'!C199,'04-2024'!C199,'05-2024'!C199,'06-2024'!C199,'07-2024'!C199,'08-2024'!C199,'09-2024'!C199,'10-2024'!C199,'11-2024'!C199,'12-2024'!C199))</f>
        <v>0.2675962</v>
      </c>
      <c r="D199" s="22">
        <f>+'01-2024'!D199+'02-2024'!D199+'03-2024'!D199+'04-2024'!D199+'05-2024'!D199+'06-2024'!D199+'07-2024'!D199+'08-2024'!D199+'09-2024'!D199+'10-2024'!D199+'11-2024'!D199+'12-2024'!D199</f>
        <v>361493.4</v>
      </c>
      <c r="E199" s="22">
        <f>+'01-2024'!E199+'02-2024'!E199+'03-2024'!E199+'04-2024'!E199+'05-2024'!E199+'06-2024'!E199+'07-2024'!E199+'08-2024'!E199+'09-2024'!E199+'10-2024'!E199+'11-2024'!E199+'12-2024'!E199</f>
        <v>74377.82</v>
      </c>
      <c r="F199" s="22">
        <f>+'01-2024'!F199+'02-2024'!F199+'03-2024'!F199+'04-2024'!F199+'05-2024'!F199+'06-2024'!F199+'07-2024'!F199+'08-2024'!F199+'09-2024'!F199+'10-2024'!F199+'11-2024'!F199+'12-2024'!F199</f>
        <v>287115.58</v>
      </c>
      <c r="G199" s="22">
        <f>+'01-2024'!G199+'02-2024'!G199+'03-2024'!G199+'04-2024'!G199+'05-2024'!G199+'06-2024'!G199+'07-2024'!G199+'08-2024'!G199+'09-2024'!G199+'10-2024'!G199+'11-2024'!G199+'12-2024'!G199</f>
        <v>8276.53</v>
      </c>
      <c r="H199" s="22">
        <f>+'01-2024'!H199+'02-2024'!H199+'03-2024'!H199+'04-2024'!H199+'05-2024'!H199+'06-2024'!H199+'07-2024'!H199+'08-2024'!H199+'09-2024'!H199+'10-2024'!H199+'11-2024'!H199+'12-2024'!H199</f>
        <v>1655.31</v>
      </c>
      <c r="I199" s="22">
        <f>+'01-2024'!I199+'02-2024'!I199+'03-2024'!I199+'04-2024'!I199+'05-2024'!I199+'06-2024'!I199+'07-2024'!I199+'08-2024'!I199+'09-2024'!I199+'10-2024'!I199+'11-2024'!I199+'12-2024'!I199</f>
        <v>66.21</v>
      </c>
      <c r="J199" s="22">
        <f>+'01-2024'!J199+'02-2024'!J199+'03-2024'!J199+'04-2024'!J199+'05-2024'!J199+'06-2024'!J199+'07-2024'!J199+'08-2024'!J199+'09-2024'!J199+'10-2024'!J199+'11-2024'!J199+'12-2024'!J199</f>
        <v>6555.01</v>
      </c>
      <c r="K199" s="22">
        <f>+'01-2024'!K199+'02-2024'!K199+'03-2024'!K199+'04-2024'!K199+'05-2024'!K199+'06-2024'!K199+'07-2024'!K199+'08-2024'!K199+'09-2024'!K199+'10-2024'!K199+'11-2024'!K199+'12-2024'!K199</f>
        <v>1497218.78</v>
      </c>
      <c r="L199" s="22">
        <f>+'01-2024'!L199+'02-2024'!L199+'03-2024'!L199+'04-2024'!L199+'05-2024'!L199+'06-2024'!L199+'07-2024'!L199+'08-2024'!L199+'09-2024'!L199+'10-2024'!L199+'11-2024'!L199+'12-2024'!L199</f>
        <v>299443.79</v>
      </c>
      <c r="M199" s="22">
        <f>+'01-2024'!M199+'02-2024'!M199+'03-2024'!M199+'04-2024'!M199+'05-2024'!M199+'06-2024'!M199+'07-2024'!M199+'08-2024'!M199+'09-2024'!M199+'10-2024'!M199+'11-2024'!M199+'12-2024'!M199</f>
        <v>1197774.99</v>
      </c>
      <c r="N199" s="71">
        <f t="shared" si="2"/>
        <v>1491445.58</v>
      </c>
    </row>
    <row r="200" spans="1:14" ht="12.75">
      <c r="A200" s="70">
        <f>+'01-2024'!A200</f>
        <v>189</v>
      </c>
      <c r="B200" s="21" t="str">
        <f>+'01-2024'!B200</f>
        <v>PORANGATU</v>
      </c>
      <c r="C200" s="25">
        <f>+IF(ISERROR(('01-2024'!C200+'02-2024'!C200+'03-2024'!C200+'04-2024'!C200+'05-2024'!C200+'06-2024'!C200+'07-2024'!C200+'08-2024'!C200+'09-2024'!C200+'10-2024'!C200+'11-2024'!C200+'12-2024'!C200)/COUNTA('01-2024'!C200,'02-2024'!C200,'03-2024'!C200,'04-2024'!C200,'05-2024'!C200,'06-2024'!C200,'07-2024'!C200,'08-2024'!C200,'09-2024'!C200,'10-2024'!C200,'11-2024'!C200,'12-2024'!C200)),"",('01-2024'!C200+'02-2024'!C200+'03-2024'!C200+'04-2024'!C200+'05-2024'!C200+'06-2024'!C200+'07-2024'!C200+'08-2024'!C200+'09-2024'!C200+'10-2024'!C200+'11-2024'!C200+'12-2024'!C200)/COUNTA('01-2024'!C200,'02-2024'!C200,'03-2024'!C200,'04-2024'!C200,'05-2024'!C200,'06-2024'!C200,'07-2024'!C200,'08-2024'!C200,'09-2024'!C200,'10-2024'!C200,'11-2024'!C200,'12-2024'!C200))</f>
        <v>0.4139865</v>
      </c>
      <c r="D200" s="22">
        <f>+'01-2024'!D200+'02-2024'!D200+'03-2024'!D200+'04-2024'!D200+'05-2024'!D200+'06-2024'!D200+'07-2024'!D200+'08-2024'!D200+'09-2024'!D200+'10-2024'!D200+'11-2024'!D200+'12-2024'!D200</f>
        <v>972896.6</v>
      </c>
      <c r="E200" s="22">
        <f>+'01-2024'!E200+'02-2024'!E200+'03-2024'!E200+'04-2024'!E200+'05-2024'!E200+'06-2024'!E200+'07-2024'!E200+'08-2024'!E200+'09-2024'!E200+'10-2024'!E200+'11-2024'!E200+'12-2024'!E200</f>
        <v>205306.41</v>
      </c>
      <c r="F200" s="22">
        <f>+'01-2024'!F200+'02-2024'!F200+'03-2024'!F200+'04-2024'!F200+'05-2024'!F200+'06-2024'!F200+'07-2024'!F200+'08-2024'!F200+'09-2024'!F200+'10-2024'!F200+'11-2024'!F200+'12-2024'!F200</f>
        <v>767590.19</v>
      </c>
      <c r="G200" s="22">
        <f>+'01-2024'!G200+'02-2024'!G200+'03-2024'!G200+'04-2024'!G200+'05-2024'!G200+'06-2024'!G200+'07-2024'!G200+'08-2024'!G200+'09-2024'!G200+'10-2024'!G200+'11-2024'!G200+'12-2024'!G200</f>
        <v>12804.25</v>
      </c>
      <c r="H200" s="22">
        <f>+'01-2024'!H200+'02-2024'!H200+'03-2024'!H200+'04-2024'!H200+'05-2024'!H200+'06-2024'!H200+'07-2024'!H200+'08-2024'!H200+'09-2024'!H200+'10-2024'!H200+'11-2024'!H200+'12-2024'!H200</f>
        <v>2560.85</v>
      </c>
      <c r="I200" s="22">
        <f>+'01-2024'!I200+'02-2024'!I200+'03-2024'!I200+'04-2024'!I200+'05-2024'!I200+'06-2024'!I200+'07-2024'!I200+'08-2024'!I200+'09-2024'!I200+'10-2024'!I200+'11-2024'!I200+'12-2024'!I200</f>
        <v>102.43</v>
      </c>
      <c r="J200" s="22">
        <f>+'01-2024'!J200+'02-2024'!J200+'03-2024'!J200+'04-2024'!J200+'05-2024'!J200+'06-2024'!J200+'07-2024'!J200+'08-2024'!J200+'09-2024'!J200+'10-2024'!J200+'11-2024'!J200+'12-2024'!J200</f>
        <v>10140.97</v>
      </c>
      <c r="K200" s="22">
        <f>+'01-2024'!K200+'02-2024'!K200+'03-2024'!K200+'04-2024'!K200+'05-2024'!K200+'06-2024'!K200+'07-2024'!K200+'08-2024'!K200+'09-2024'!K200+'10-2024'!K200+'11-2024'!K200+'12-2024'!K200</f>
        <v>2292811.28</v>
      </c>
      <c r="L200" s="22">
        <f>+'01-2024'!L200+'02-2024'!L200+'03-2024'!L200+'04-2024'!L200+'05-2024'!L200+'06-2024'!L200+'07-2024'!L200+'08-2024'!L200+'09-2024'!L200+'10-2024'!L200+'11-2024'!L200+'12-2024'!L200</f>
        <v>458562.3</v>
      </c>
      <c r="M200" s="22">
        <f>+'01-2024'!M200+'02-2024'!M200+'03-2024'!M200+'04-2024'!M200+'05-2024'!M200+'06-2024'!M200+'07-2024'!M200+'08-2024'!M200+'09-2024'!M200+'10-2024'!M200+'11-2024'!M200+'12-2024'!M200</f>
        <v>1834248.98</v>
      </c>
      <c r="N200" s="71">
        <f t="shared" si="2"/>
        <v>2611980.1399999997</v>
      </c>
    </row>
    <row r="201" spans="1:14" ht="12.75">
      <c r="A201" s="70">
        <f>+'01-2024'!A201</f>
        <v>190</v>
      </c>
      <c r="B201" s="21" t="str">
        <f>+'01-2024'!B201</f>
        <v>PORTEIRAO</v>
      </c>
      <c r="C201" s="25">
        <f>+IF(ISERROR(('01-2024'!C201+'02-2024'!C201+'03-2024'!C201+'04-2024'!C201+'05-2024'!C201+'06-2024'!C201+'07-2024'!C201+'08-2024'!C201+'09-2024'!C201+'10-2024'!C201+'11-2024'!C201+'12-2024'!C201)/COUNTA('01-2024'!C201,'02-2024'!C201,'03-2024'!C201,'04-2024'!C201,'05-2024'!C201,'06-2024'!C201,'07-2024'!C201,'08-2024'!C201,'09-2024'!C201,'10-2024'!C201,'11-2024'!C201,'12-2024'!C201)),"",('01-2024'!C201+'02-2024'!C201+'03-2024'!C201+'04-2024'!C201+'05-2024'!C201+'06-2024'!C201+'07-2024'!C201+'08-2024'!C201+'09-2024'!C201+'10-2024'!C201+'11-2024'!C201+'12-2024'!C201)/COUNTA('01-2024'!C201,'02-2024'!C201,'03-2024'!C201,'04-2024'!C201,'05-2024'!C201,'06-2024'!C201,'07-2024'!C201,'08-2024'!C201,'09-2024'!C201,'10-2024'!C201,'11-2024'!C201,'12-2024'!C201))</f>
        <v>0.1734166</v>
      </c>
      <c r="D201" s="22">
        <f>+'01-2024'!D201+'02-2024'!D201+'03-2024'!D201+'04-2024'!D201+'05-2024'!D201+'06-2024'!D201+'07-2024'!D201+'08-2024'!D201+'09-2024'!D201+'10-2024'!D201+'11-2024'!D201+'12-2024'!D201</f>
        <v>71175.79</v>
      </c>
      <c r="E201" s="22">
        <f>+'01-2024'!E201+'02-2024'!E201+'03-2024'!E201+'04-2024'!E201+'05-2024'!E201+'06-2024'!E201+'07-2024'!E201+'08-2024'!E201+'09-2024'!E201+'10-2024'!E201+'11-2024'!E201+'12-2024'!E201</f>
        <v>14283.71</v>
      </c>
      <c r="F201" s="22">
        <f>+'01-2024'!F201+'02-2024'!F201+'03-2024'!F201+'04-2024'!F201+'05-2024'!F201+'06-2024'!F201+'07-2024'!F201+'08-2024'!F201+'09-2024'!F201+'10-2024'!F201+'11-2024'!F201+'12-2024'!F201</f>
        <v>56892.08</v>
      </c>
      <c r="G201" s="22">
        <f>+'01-2024'!G201+'02-2024'!G201+'03-2024'!G201+'04-2024'!G201+'05-2024'!G201+'06-2024'!G201+'07-2024'!G201+'08-2024'!G201+'09-2024'!G201+'10-2024'!G201+'11-2024'!G201+'12-2024'!G201</f>
        <v>5363.63</v>
      </c>
      <c r="H201" s="22">
        <f>+'01-2024'!H201+'02-2024'!H201+'03-2024'!H201+'04-2024'!H201+'05-2024'!H201+'06-2024'!H201+'07-2024'!H201+'08-2024'!H201+'09-2024'!H201+'10-2024'!H201+'11-2024'!H201+'12-2024'!H201</f>
        <v>1072.73</v>
      </c>
      <c r="I201" s="22">
        <f>+'01-2024'!I201+'02-2024'!I201+'03-2024'!I201+'04-2024'!I201+'05-2024'!I201+'06-2024'!I201+'07-2024'!I201+'08-2024'!I201+'09-2024'!I201+'10-2024'!I201+'11-2024'!I201+'12-2024'!I201</f>
        <v>42.91</v>
      </c>
      <c r="J201" s="22">
        <f>+'01-2024'!J201+'02-2024'!J201+'03-2024'!J201+'04-2024'!J201+'05-2024'!J201+'06-2024'!J201+'07-2024'!J201+'08-2024'!J201+'09-2024'!J201+'10-2024'!J201+'11-2024'!J201+'12-2024'!J201</f>
        <v>4247.99</v>
      </c>
      <c r="K201" s="22">
        <f>+'01-2024'!K201+'02-2024'!K201+'03-2024'!K201+'04-2024'!K201+'05-2024'!K201+'06-2024'!K201+'07-2024'!K201+'08-2024'!K201+'09-2024'!K201+'10-2024'!K201+'11-2024'!K201+'12-2024'!K201</f>
        <v>980422.46</v>
      </c>
      <c r="L201" s="22">
        <f>+'01-2024'!L201+'02-2024'!L201+'03-2024'!L201+'04-2024'!L201+'05-2024'!L201+'06-2024'!L201+'07-2024'!L201+'08-2024'!L201+'09-2024'!L201+'10-2024'!L201+'11-2024'!L201+'12-2024'!L201</f>
        <v>196084.55</v>
      </c>
      <c r="M201" s="22">
        <f>+'01-2024'!M201+'02-2024'!M201+'03-2024'!M201+'04-2024'!M201+'05-2024'!M201+'06-2024'!M201+'07-2024'!M201+'08-2024'!M201+'09-2024'!M201+'10-2024'!M201+'11-2024'!M201+'12-2024'!M201</f>
        <v>784337.91</v>
      </c>
      <c r="N201" s="71">
        <f t="shared" si="2"/>
        <v>845477.98</v>
      </c>
    </row>
    <row r="202" spans="1:14" ht="12.75">
      <c r="A202" s="70">
        <f>+'01-2024'!A202</f>
        <v>191</v>
      </c>
      <c r="B202" s="21" t="str">
        <f>+'01-2024'!B202</f>
        <v>PORTELANDIA</v>
      </c>
      <c r="C202" s="25">
        <f>+IF(ISERROR(('01-2024'!C202+'02-2024'!C202+'03-2024'!C202+'04-2024'!C202+'05-2024'!C202+'06-2024'!C202+'07-2024'!C202+'08-2024'!C202+'09-2024'!C202+'10-2024'!C202+'11-2024'!C202+'12-2024'!C202)/COUNTA('01-2024'!C202,'02-2024'!C202,'03-2024'!C202,'04-2024'!C202,'05-2024'!C202,'06-2024'!C202,'07-2024'!C202,'08-2024'!C202,'09-2024'!C202,'10-2024'!C202,'11-2024'!C202,'12-2024'!C202)),"",('01-2024'!C202+'02-2024'!C202+'03-2024'!C202+'04-2024'!C202+'05-2024'!C202+'06-2024'!C202+'07-2024'!C202+'08-2024'!C202+'09-2024'!C202+'10-2024'!C202+'11-2024'!C202+'12-2024'!C202)/COUNTA('01-2024'!C202,'02-2024'!C202,'03-2024'!C202,'04-2024'!C202,'05-2024'!C202,'06-2024'!C202,'07-2024'!C202,'08-2024'!C202,'09-2024'!C202,'10-2024'!C202,'11-2024'!C202,'12-2024'!C202))</f>
        <v>0.1883364</v>
      </c>
      <c r="D202" s="22">
        <f>+'01-2024'!D202+'02-2024'!D202+'03-2024'!D202+'04-2024'!D202+'05-2024'!D202+'06-2024'!D202+'07-2024'!D202+'08-2024'!D202+'09-2024'!D202+'10-2024'!D202+'11-2024'!D202+'12-2024'!D202</f>
        <v>32346.28</v>
      </c>
      <c r="E202" s="22">
        <f>+'01-2024'!E202+'02-2024'!E202+'03-2024'!E202+'04-2024'!E202+'05-2024'!E202+'06-2024'!E202+'07-2024'!E202+'08-2024'!E202+'09-2024'!E202+'10-2024'!E202+'11-2024'!E202+'12-2024'!E202</f>
        <v>7058.62</v>
      </c>
      <c r="F202" s="22">
        <f>+'01-2024'!F202+'02-2024'!F202+'03-2024'!F202+'04-2024'!F202+'05-2024'!F202+'06-2024'!F202+'07-2024'!F202+'08-2024'!F202+'09-2024'!F202+'10-2024'!F202+'11-2024'!F202+'12-2024'!F202</f>
        <v>25287.66</v>
      </c>
      <c r="G202" s="22">
        <f>+'01-2024'!G202+'02-2024'!G202+'03-2024'!G202+'04-2024'!G202+'05-2024'!G202+'06-2024'!G202+'07-2024'!G202+'08-2024'!G202+'09-2024'!G202+'10-2024'!G202+'11-2024'!G202+'12-2024'!G202</f>
        <v>5825.1</v>
      </c>
      <c r="H202" s="22">
        <f>+'01-2024'!H202+'02-2024'!H202+'03-2024'!H202+'04-2024'!H202+'05-2024'!H202+'06-2024'!H202+'07-2024'!H202+'08-2024'!H202+'09-2024'!H202+'10-2024'!H202+'11-2024'!H202+'12-2024'!H202</f>
        <v>1165.02</v>
      </c>
      <c r="I202" s="22">
        <f>+'01-2024'!I202+'02-2024'!I202+'03-2024'!I202+'04-2024'!I202+'05-2024'!I202+'06-2024'!I202+'07-2024'!I202+'08-2024'!I202+'09-2024'!I202+'10-2024'!I202+'11-2024'!I202+'12-2024'!I202</f>
        <v>46.6</v>
      </c>
      <c r="J202" s="22">
        <f>+'01-2024'!J202+'02-2024'!J202+'03-2024'!J202+'04-2024'!J202+'05-2024'!J202+'06-2024'!J202+'07-2024'!J202+'08-2024'!J202+'09-2024'!J202+'10-2024'!J202+'11-2024'!J202+'12-2024'!J202</f>
        <v>4613.48</v>
      </c>
      <c r="K202" s="22">
        <f>+'01-2024'!K202+'02-2024'!K202+'03-2024'!K202+'04-2024'!K202+'05-2024'!K202+'06-2024'!K202+'07-2024'!K202+'08-2024'!K202+'09-2024'!K202+'10-2024'!K202+'11-2024'!K202+'12-2024'!K202</f>
        <v>1042604.66</v>
      </c>
      <c r="L202" s="22">
        <f>+'01-2024'!L202+'02-2024'!L202+'03-2024'!L202+'04-2024'!L202+'05-2024'!L202+'06-2024'!L202+'07-2024'!L202+'08-2024'!L202+'09-2024'!L202+'10-2024'!L202+'11-2024'!L202+'12-2024'!L202</f>
        <v>208520.92</v>
      </c>
      <c r="M202" s="22">
        <f>+'01-2024'!M202+'02-2024'!M202+'03-2024'!M202+'04-2024'!M202+'05-2024'!M202+'06-2024'!M202+'07-2024'!M202+'08-2024'!M202+'09-2024'!M202+'10-2024'!M202+'11-2024'!M202+'12-2024'!M202</f>
        <v>834083.74</v>
      </c>
      <c r="N202" s="71">
        <f t="shared" si="2"/>
        <v>863984.88</v>
      </c>
    </row>
    <row r="203" spans="1:14" ht="12.75">
      <c r="A203" s="70">
        <f>+'01-2024'!A203</f>
        <v>192</v>
      </c>
      <c r="B203" s="21" t="str">
        <f>+'01-2024'!B203</f>
        <v>POSSE</v>
      </c>
      <c r="C203" s="25">
        <f>+IF(ISERROR(('01-2024'!C203+'02-2024'!C203+'03-2024'!C203+'04-2024'!C203+'05-2024'!C203+'06-2024'!C203+'07-2024'!C203+'08-2024'!C203+'09-2024'!C203+'10-2024'!C203+'11-2024'!C203+'12-2024'!C203)/COUNTA('01-2024'!C203,'02-2024'!C203,'03-2024'!C203,'04-2024'!C203,'05-2024'!C203,'06-2024'!C203,'07-2024'!C203,'08-2024'!C203,'09-2024'!C203,'10-2024'!C203,'11-2024'!C203,'12-2024'!C203)),"",('01-2024'!C203+'02-2024'!C203+'03-2024'!C203+'04-2024'!C203+'05-2024'!C203+'06-2024'!C203+'07-2024'!C203+'08-2024'!C203+'09-2024'!C203+'10-2024'!C203+'11-2024'!C203+'12-2024'!C203)/COUNTA('01-2024'!C203,'02-2024'!C203,'03-2024'!C203,'04-2024'!C203,'05-2024'!C203,'06-2024'!C203,'07-2024'!C203,'08-2024'!C203,'09-2024'!C203,'10-2024'!C203,'11-2024'!C203,'12-2024'!C203))</f>
        <v>0.1879406</v>
      </c>
      <c r="D203" s="22">
        <f>+'01-2024'!D203+'02-2024'!D203+'03-2024'!D203+'04-2024'!D203+'05-2024'!D203+'06-2024'!D203+'07-2024'!D203+'08-2024'!D203+'09-2024'!D203+'10-2024'!D203+'11-2024'!D203+'12-2024'!D203</f>
        <v>662108.17</v>
      </c>
      <c r="E203" s="22">
        <f>+'01-2024'!E203+'02-2024'!E203+'03-2024'!E203+'04-2024'!E203+'05-2024'!E203+'06-2024'!E203+'07-2024'!E203+'08-2024'!E203+'09-2024'!E203+'10-2024'!E203+'11-2024'!E203+'12-2024'!E203</f>
        <v>138847.71</v>
      </c>
      <c r="F203" s="22">
        <f>+'01-2024'!F203+'02-2024'!F203+'03-2024'!F203+'04-2024'!F203+'05-2024'!F203+'06-2024'!F203+'07-2024'!F203+'08-2024'!F203+'09-2024'!F203+'10-2024'!F203+'11-2024'!F203+'12-2024'!F203</f>
        <v>523260.46</v>
      </c>
      <c r="G203" s="22">
        <f>+'01-2024'!G203+'02-2024'!G203+'03-2024'!G203+'04-2024'!G203+'05-2024'!G203+'06-2024'!G203+'07-2024'!G203+'08-2024'!G203+'09-2024'!G203+'10-2024'!G203+'11-2024'!G203+'12-2024'!G203</f>
        <v>5812.84</v>
      </c>
      <c r="H203" s="22">
        <f>+'01-2024'!H203+'02-2024'!H203+'03-2024'!H203+'04-2024'!H203+'05-2024'!H203+'06-2024'!H203+'07-2024'!H203+'08-2024'!H203+'09-2024'!H203+'10-2024'!H203+'11-2024'!H203+'12-2024'!H203</f>
        <v>1162.57</v>
      </c>
      <c r="I203" s="22">
        <f>+'01-2024'!I203+'02-2024'!I203+'03-2024'!I203+'04-2024'!I203+'05-2024'!I203+'06-2024'!I203+'07-2024'!I203+'08-2024'!I203+'09-2024'!I203+'10-2024'!I203+'11-2024'!I203+'12-2024'!I203</f>
        <v>46.5</v>
      </c>
      <c r="J203" s="22">
        <f>+'01-2024'!J203+'02-2024'!J203+'03-2024'!J203+'04-2024'!J203+'05-2024'!J203+'06-2024'!J203+'07-2024'!J203+'08-2024'!J203+'09-2024'!J203+'10-2024'!J203+'11-2024'!J203+'12-2024'!J203</f>
        <v>4603.77</v>
      </c>
      <c r="K203" s="22">
        <f>+'01-2024'!K203+'02-2024'!K203+'03-2024'!K203+'04-2024'!K203+'05-2024'!K203+'06-2024'!K203+'07-2024'!K203+'08-2024'!K203+'09-2024'!K203+'10-2024'!K203+'11-2024'!K203+'12-2024'!K203</f>
        <v>1043996.89</v>
      </c>
      <c r="L203" s="22">
        <f>+'01-2024'!L203+'02-2024'!L203+'03-2024'!L203+'04-2024'!L203+'05-2024'!L203+'06-2024'!L203+'07-2024'!L203+'08-2024'!L203+'09-2024'!L203+'10-2024'!L203+'11-2024'!L203+'12-2024'!L203</f>
        <v>208799.33</v>
      </c>
      <c r="M203" s="22">
        <f>+'01-2024'!M203+'02-2024'!M203+'03-2024'!M203+'04-2024'!M203+'05-2024'!M203+'06-2024'!M203+'07-2024'!M203+'08-2024'!M203+'09-2024'!M203+'10-2024'!M203+'11-2024'!M203+'12-2024'!M203</f>
        <v>835197.56</v>
      </c>
      <c r="N203" s="71">
        <f t="shared" si="2"/>
        <v>1363061.79</v>
      </c>
    </row>
    <row r="204" spans="1:14" ht="12.75">
      <c r="A204" s="70">
        <f>+'01-2024'!A204</f>
        <v>193</v>
      </c>
      <c r="B204" s="21" t="str">
        <f>+'01-2024'!B204</f>
        <v>PROFESSOR JAMIL</v>
      </c>
      <c r="C204" s="25">
        <f>+IF(ISERROR(('01-2024'!C204+'02-2024'!C204+'03-2024'!C204+'04-2024'!C204+'05-2024'!C204+'06-2024'!C204+'07-2024'!C204+'08-2024'!C204+'09-2024'!C204+'10-2024'!C204+'11-2024'!C204+'12-2024'!C204)/COUNTA('01-2024'!C204,'02-2024'!C204,'03-2024'!C204,'04-2024'!C204,'05-2024'!C204,'06-2024'!C204,'07-2024'!C204,'08-2024'!C204,'09-2024'!C204,'10-2024'!C204,'11-2024'!C204,'12-2024'!C204)),"",('01-2024'!C204+'02-2024'!C204+'03-2024'!C204+'04-2024'!C204+'05-2024'!C204+'06-2024'!C204+'07-2024'!C204+'08-2024'!C204+'09-2024'!C204+'10-2024'!C204+'11-2024'!C204+'12-2024'!C204)/COUNTA('01-2024'!C204,'02-2024'!C204,'03-2024'!C204,'04-2024'!C204,'05-2024'!C204,'06-2024'!C204,'07-2024'!C204,'08-2024'!C204,'09-2024'!C204,'10-2024'!C204,'11-2024'!C204,'12-2024'!C204))</f>
        <v>0.0617231</v>
      </c>
      <c r="D204" s="22">
        <f>+'01-2024'!D204+'02-2024'!D204+'03-2024'!D204+'04-2024'!D204+'05-2024'!D204+'06-2024'!D204+'07-2024'!D204+'08-2024'!D204+'09-2024'!D204+'10-2024'!D204+'11-2024'!D204+'12-2024'!D204</f>
        <v>30399.19</v>
      </c>
      <c r="E204" s="22">
        <f>+'01-2024'!E204+'02-2024'!E204+'03-2024'!E204+'04-2024'!E204+'05-2024'!E204+'06-2024'!E204+'07-2024'!E204+'08-2024'!E204+'09-2024'!E204+'10-2024'!E204+'11-2024'!E204+'12-2024'!E204</f>
        <v>6089.6</v>
      </c>
      <c r="F204" s="22">
        <f>+'01-2024'!F204+'02-2024'!F204+'03-2024'!F204+'04-2024'!F204+'05-2024'!F204+'06-2024'!F204+'07-2024'!F204+'08-2024'!F204+'09-2024'!F204+'10-2024'!F204+'11-2024'!F204+'12-2024'!F204</f>
        <v>24309.59</v>
      </c>
      <c r="G204" s="22">
        <f>+'01-2024'!G204+'02-2024'!G204+'03-2024'!G204+'04-2024'!G204+'05-2024'!G204+'06-2024'!G204+'07-2024'!G204+'08-2024'!G204+'09-2024'!G204+'10-2024'!G204+'11-2024'!G204+'12-2024'!G204</f>
        <v>1909.05</v>
      </c>
      <c r="H204" s="22">
        <f>+'01-2024'!H204+'02-2024'!H204+'03-2024'!H204+'04-2024'!H204+'05-2024'!H204+'06-2024'!H204+'07-2024'!H204+'08-2024'!H204+'09-2024'!H204+'10-2024'!H204+'11-2024'!H204+'12-2024'!H204</f>
        <v>381.81</v>
      </c>
      <c r="I204" s="22">
        <f>+'01-2024'!I204+'02-2024'!I204+'03-2024'!I204+'04-2024'!I204+'05-2024'!I204+'06-2024'!I204+'07-2024'!I204+'08-2024'!I204+'09-2024'!I204+'10-2024'!I204+'11-2024'!I204+'12-2024'!I204</f>
        <v>15.27</v>
      </c>
      <c r="J204" s="22">
        <f>+'01-2024'!J204+'02-2024'!J204+'03-2024'!J204+'04-2024'!J204+'05-2024'!J204+'06-2024'!J204+'07-2024'!J204+'08-2024'!J204+'09-2024'!J204+'10-2024'!J204+'11-2024'!J204+'12-2024'!J204</f>
        <v>1511.97</v>
      </c>
      <c r="K204" s="22">
        <f>+'01-2024'!K204+'02-2024'!K204+'03-2024'!K204+'04-2024'!K204+'05-2024'!K204+'06-2024'!K204+'07-2024'!K204+'08-2024'!K204+'09-2024'!K204+'10-2024'!K204+'11-2024'!K204+'12-2024'!K204</f>
        <v>343824.57</v>
      </c>
      <c r="L204" s="22">
        <f>+'01-2024'!L204+'02-2024'!L204+'03-2024'!L204+'04-2024'!L204+'05-2024'!L204+'06-2024'!L204+'07-2024'!L204+'08-2024'!L204+'09-2024'!L204+'10-2024'!L204+'11-2024'!L204+'12-2024'!L204</f>
        <v>68764.99</v>
      </c>
      <c r="M204" s="22">
        <f>+'01-2024'!M204+'02-2024'!M204+'03-2024'!M204+'04-2024'!M204+'05-2024'!M204+'06-2024'!M204+'07-2024'!M204+'08-2024'!M204+'09-2024'!M204+'10-2024'!M204+'11-2024'!M204+'12-2024'!M204</f>
        <v>275059.58</v>
      </c>
      <c r="N204" s="71">
        <f t="shared" si="2"/>
        <v>300881.14</v>
      </c>
    </row>
    <row r="205" spans="1:14" ht="12.75">
      <c r="A205" s="70">
        <f>+'01-2024'!A205</f>
        <v>194</v>
      </c>
      <c r="B205" s="21" t="str">
        <f>+'01-2024'!B205</f>
        <v>QUIRINOPOLIS</v>
      </c>
      <c r="C205" s="25">
        <f>+IF(ISERROR(('01-2024'!C205+'02-2024'!C205+'03-2024'!C205+'04-2024'!C205+'05-2024'!C205+'06-2024'!C205+'07-2024'!C205+'08-2024'!C205+'09-2024'!C205+'10-2024'!C205+'11-2024'!C205+'12-2024'!C205)/COUNTA('01-2024'!C205,'02-2024'!C205,'03-2024'!C205,'04-2024'!C205,'05-2024'!C205,'06-2024'!C205,'07-2024'!C205,'08-2024'!C205,'09-2024'!C205,'10-2024'!C205,'11-2024'!C205,'12-2024'!C205)),"",('01-2024'!C205+'02-2024'!C205+'03-2024'!C205+'04-2024'!C205+'05-2024'!C205+'06-2024'!C205+'07-2024'!C205+'08-2024'!C205+'09-2024'!C205+'10-2024'!C205+'11-2024'!C205+'12-2024'!C205)/COUNTA('01-2024'!C205,'02-2024'!C205,'03-2024'!C205,'04-2024'!C205,'05-2024'!C205,'06-2024'!C205,'07-2024'!C205,'08-2024'!C205,'09-2024'!C205,'10-2024'!C205,'11-2024'!C205,'12-2024'!C205))</f>
        <v>0.8652618</v>
      </c>
      <c r="D205" s="22">
        <f>+'01-2024'!D205+'02-2024'!D205+'03-2024'!D205+'04-2024'!D205+'05-2024'!D205+'06-2024'!D205+'07-2024'!D205+'08-2024'!D205+'09-2024'!D205+'10-2024'!D205+'11-2024'!D205+'12-2024'!D205</f>
        <v>1166040.38</v>
      </c>
      <c r="E205" s="22">
        <f>+'01-2024'!E205+'02-2024'!E205+'03-2024'!E205+'04-2024'!E205+'05-2024'!E205+'06-2024'!E205+'07-2024'!E205+'08-2024'!E205+'09-2024'!E205+'10-2024'!E205+'11-2024'!E205+'12-2024'!E205</f>
        <v>244681.66</v>
      </c>
      <c r="F205" s="22">
        <f>+'01-2024'!F205+'02-2024'!F205+'03-2024'!F205+'04-2024'!F205+'05-2024'!F205+'06-2024'!F205+'07-2024'!F205+'08-2024'!F205+'09-2024'!F205+'10-2024'!F205+'11-2024'!F205+'12-2024'!F205</f>
        <v>921358.72</v>
      </c>
      <c r="G205" s="22">
        <f>+'01-2024'!G205+'02-2024'!G205+'03-2024'!G205+'04-2024'!G205+'05-2024'!G205+'06-2024'!G205+'07-2024'!G205+'08-2024'!G205+'09-2024'!G205+'10-2024'!G205+'11-2024'!G205+'12-2024'!G205</f>
        <v>26761.83</v>
      </c>
      <c r="H205" s="22">
        <f>+'01-2024'!H205+'02-2024'!H205+'03-2024'!H205+'04-2024'!H205+'05-2024'!H205+'06-2024'!H205+'07-2024'!H205+'08-2024'!H205+'09-2024'!H205+'10-2024'!H205+'11-2024'!H205+'12-2024'!H205</f>
        <v>5352.37</v>
      </c>
      <c r="I205" s="22">
        <f>+'01-2024'!I205+'02-2024'!I205+'03-2024'!I205+'04-2024'!I205+'05-2024'!I205+'06-2024'!I205+'07-2024'!I205+'08-2024'!I205+'09-2024'!I205+'10-2024'!I205+'11-2024'!I205+'12-2024'!I205</f>
        <v>214.09</v>
      </c>
      <c r="J205" s="22">
        <f>+'01-2024'!J205+'02-2024'!J205+'03-2024'!J205+'04-2024'!J205+'05-2024'!J205+'06-2024'!J205+'07-2024'!J205+'08-2024'!J205+'09-2024'!J205+'10-2024'!J205+'11-2024'!J205+'12-2024'!J205</f>
        <v>21195.37</v>
      </c>
      <c r="K205" s="22">
        <f>+'01-2024'!K205+'02-2024'!K205+'03-2024'!K205+'04-2024'!K205+'05-2024'!K205+'06-2024'!K205+'07-2024'!K205+'08-2024'!K205+'09-2024'!K205+'10-2024'!K205+'11-2024'!K205+'12-2024'!K205</f>
        <v>4999287.65</v>
      </c>
      <c r="L205" s="22">
        <f>+'01-2024'!L205+'02-2024'!L205+'03-2024'!L205+'04-2024'!L205+'05-2024'!L205+'06-2024'!L205+'07-2024'!L205+'08-2024'!L205+'09-2024'!L205+'10-2024'!L205+'11-2024'!L205+'12-2024'!L205</f>
        <v>999857.49</v>
      </c>
      <c r="M205" s="22">
        <f>+'01-2024'!M205+'02-2024'!M205+'03-2024'!M205+'04-2024'!M205+'05-2024'!M205+'06-2024'!M205+'07-2024'!M205+'08-2024'!M205+'09-2024'!M205+'10-2024'!M205+'11-2024'!M205+'12-2024'!M205</f>
        <v>3999430.16</v>
      </c>
      <c r="N205" s="71">
        <f aca="true" t="shared" si="3" ref="N205:N257">+F205+J205+M205</f>
        <v>4941984.25</v>
      </c>
    </row>
    <row r="206" spans="1:14" ht="12.75">
      <c r="A206" s="70">
        <f>+'01-2024'!A206</f>
        <v>195</v>
      </c>
      <c r="B206" s="21" t="str">
        <f>+'01-2024'!B206</f>
        <v>RIALMA</v>
      </c>
      <c r="C206" s="25">
        <f>+IF(ISERROR(('01-2024'!C206+'02-2024'!C206+'03-2024'!C206+'04-2024'!C206+'05-2024'!C206+'06-2024'!C206+'07-2024'!C206+'08-2024'!C206+'09-2024'!C206+'10-2024'!C206+'11-2024'!C206+'12-2024'!C206)/COUNTA('01-2024'!C206,'02-2024'!C206,'03-2024'!C206,'04-2024'!C206,'05-2024'!C206,'06-2024'!C206,'07-2024'!C206,'08-2024'!C206,'09-2024'!C206,'10-2024'!C206,'11-2024'!C206,'12-2024'!C206)),"",('01-2024'!C206+'02-2024'!C206+'03-2024'!C206+'04-2024'!C206+'05-2024'!C206+'06-2024'!C206+'07-2024'!C206+'08-2024'!C206+'09-2024'!C206+'10-2024'!C206+'11-2024'!C206+'12-2024'!C206)/COUNTA('01-2024'!C206,'02-2024'!C206,'03-2024'!C206,'04-2024'!C206,'05-2024'!C206,'06-2024'!C206,'07-2024'!C206,'08-2024'!C206,'09-2024'!C206,'10-2024'!C206,'11-2024'!C206,'12-2024'!C206))</f>
        <v>0.1703327</v>
      </c>
      <c r="D206" s="22">
        <f>+'01-2024'!D206+'02-2024'!D206+'03-2024'!D206+'04-2024'!D206+'05-2024'!D206+'06-2024'!D206+'07-2024'!D206+'08-2024'!D206+'09-2024'!D206+'10-2024'!D206+'11-2024'!D206+'12-2024'!D206</f>
        <v>239507.24</v>
      </c>
      <c r="E206" s="22">
        <f>+'01-2024'!E206+'02-2024'!E206+'03-2024'!E206+'04-2024'!E206+'05-2024'!E206+'06-2024'!E206+'07-2024'!E206+'08-2024'!E206+'09-2024'!E206+'10-2024'!E206+'11-2024'!E206+'12-2024'!E206</f>
        <v>50103.56</v>
      </c>
      <c r="F206" s="22">
        <f>+'01-2024'!F206+'02-2024'!F206+'03-2024'!F206+'04-2024'!F206+'05-2024'!F206+'06-2024'!F206+'07-2024'!F206+'08-2024'!F206+'09-2024'!F206+'10-2024'!F206+'11-2024'!F206+'12-2024'!F206</f>
        <v>189403.68</v>
      </c>
      <c r="G206" s="22">
        <f>+'01-2024'!G206+'02-2024'!G206+'03-2024'!G206+'04-2024'!G206+'05-2024'!G206+'06-2024'!G206+'07-2024'!G206+'08-2024'!G206+'09-2024'!G206+'10-2024'!G206+'11-2024'!G206+'12-2024'!G206</f>
        <v>5268.26</v>
      </c>
      <c r="H206" s="22">
        <f>+'01-2024'!H206+'02-2024'!H206+'03-2024'!H206+'04-2024'!H206+'05-2024'!H206+'06-2024'!H206+'07-2024'!H206+'08-2024'!H206+'09-2024'!H206+'10-2024'!H206+'11-2024'!H206+'12-2024'!H206</f>
        <v>1053.65</v>
      </c>
      <c r="I206" s="22">
        <f>+'01-2024'!I206+'02-2024'!I206+'03-2024'!I206+'04-2024'!I206+'05-2024'!I206+'06-2024'!I206+'07-2024'!I206+'08-2024'!I206+'09-2024'!I206+'10-2024'!I206+'11-2024'!I206+'12-2024'!I206</f>
        <v>42.15</v>
      </c>
      <c r="J206" s="22">
        <f>+'01-2024'!J206+'02-2024'!J206+'03-2024'!J206+'04-2024'!J206+'05-2024'!J206+'06-2024'!J206+'07-2024'!J206+'08-2024'!J206+'09-2024'!J206+'10-2024'!J206+'11-2024'!J206+'12-2024'!J206</f>
        <v>4172.46</v>
      </c>
      <c r="K206" s="22">
        <f>+'01-2024'!K206+'02-2024'!K206+'03-2024'!K206+'04-2024'!K206+'05-2024'!K206+'06-2024'!K206+'07-2024'!K206+'08-2024'!K206+'09-2024'!K206+'10-2024'!K206+'11-2024'!K206+'12-2024'!K206</f>
        <v>958829.2</v>
      </c>
      <c r="L206" s="22">
        <f>+'01-2024'!L206+'02-2024'!L206+'03-2024'!L206+'04-2024'!L206+'05-2024'!L206+'06-2024'!L206+'07-2024'!L206+'08-2024'!L206+'09-2024'!L206+'10-2024'!L206+'11-2024'!L206+'12-2024'!L206</f>
        <v>191765.78</v>
      </c>
      <c r="M206" s="22">
        <f>+'01-2024'!M206+'02-2024'!M206+'03-2024'!M206+'04-2024'!M206+'05-2024'!M206+'06-2024'!M206+'07-2024'!M206+'08-2024'!M206+'09-2024'!M206+'10-2024'!M206+'11-2024'!M206+'12-2024'!M206</f>
        <v>767063.42</v>
      </c>
      <c r="N206" s="71">
        <f t="shared" si="3"/>
        <v>960639.56</v>
      </c>
    </row>
    <row r="207" spans="1:14" ht="12.75">
      <c r="A207" s="70">
        <f>+'01-2024'!A207</f>
        <v>196</v>
      </c>
      <c r="B207" s="21" t="str">
        <f>+'01-2024'!B207</f>
        <v>RIANAPOLIS</v>
      </c>
      <c r="C207" s="25">
        <f>+IF(ISERROR(('01-2024'!C207+'02-2024'!C207+'03-2024'!C207+'04-2024'!C207+'05-2024'!C207+'06-2024'!C207+'07-2024'!C207+'08-2024'!C207+'09-2024'!C207+'10-2024'!C207+'11-2024'!C207+'12-2024'!C207)/COUNTA('01-2024'!C207,'02-2024'!C207,'03-2024'!C207,'04-2024'!C207,'05-2024'!C207,'06-2024'!C207,'07-2024'!C207,'08-2024'!C207,'09-2024'!C207,'10-2024'!C207,'11-2024'!C207,'12-2024'!C207)),"",('01-2024'!C207+'02-2024'!C207+'03-2024'!C207+'04-2024'!C207+'05-2024'!C207+'06-2024'!C207+'07-2024'!C207+'08-2024'!C207+'09-2024'!C207+'10-2024'!C207+'11-2024'!C207+'12-2024'!C207)/COUNTA('01-2024'!C207,'02-2024'!C207,'03-2024'!C207,'04-2024'!C207,'05-2024'!C207,'06-2024'!C207,'07-2024'!C207,'08-2024'!C207,'09-2024'!C207,'10-2024'!C207,'11-2024'!C207,'12-2024'!C207))</f>
        <v>0.0788437</v>
      </c>
      <c r="D207" s="22">
        <f>+'01-2024'!D207+'02-2024'!D207+'03-2024'!D207+'04-2024'!D207+'05-2024'!D207+'06-2024'!D207+'07-2024'!D207+'08-2024'!D207+'09-2024'!D207+'10-2024'!D207+'11-2024'!D207+'12-2024'!D207</f>
        <v>47869.8</v>
      </c>
      <c r="E207" s="22">
        <f>+'01-2024'!E207+'02-2024'!E207+'03-2024'!E207+'04-2024'!E207+'05-2024'!E207+'06-2024'!E207+'07-2024'!E207+'08-2024'!E207+'09-2024'!E207+'10-2024'!E207+'11-2024'!E207+'12-2024'!E207</f>
        <v>9131.6</v>
      </c>
      <c r="F207" s="22">
        <f>+'01-2024'!F207+'02-2024'!F207+'03-2024'!F207+'04-2024'!F207+'05-2024'!F207+'06-2024'!F207+'07-2024'!F207+'08-2024'!F207+'09-2024'!F207+'10-2024'!F207+'11-2024'!F207+'12-2024'!F207</f>
        <v>38738.2</v>
      </c>
      <c r="G207" s="22">
        <f>+'01-2024'!G207+'02-2024'!G207+'03-2024'!G207+'04-2024'!G207+'05-2024'!G207+'06-2024'!G207+'07-2024'!G207+'08-2024'!G207+'09-2024'!G207+'10-2024'!G207+'11-2024'!G207+'12-2024'!G207</f>
        <v>2438.58</v>
      </c>
      <c r="H207" s="22">
        <f>+'01-2024'!H207+'02-2024'!H207+'03-2024'!H207+'04-2024'!H207+'05-2024'!H207+'06-2024'!H207+'07-2024'!H207+'08-2024'!H207+'09-2024'!H207+'10-2024'!H207+'11-2024'!H207+'12-2024'!H207</f>
        <v>487.72</v>
      </c>
      <c r="I207" s="22">
        <f>+'01-2024'!I207+'02-2024'!I207+'03-2024'!I207+'04-2024'!I207+'05-2024'!I207+'06-2024'!I207+'07-2024'!I207+'08-2024'!I207+'09-2024'!I207+'10-2024'!I207+'11-2024'!I207+'12-2024'!I207</f>
        <v>19.51</v>
      </c>
      <c r="J207" s="22">
        <f>+'01-2024'!J207+'02-2024'!J207+'03-2024'!J207+'04-2024'!J207+'05-2024'!J207+'06-2024'!J207+'07-2024'!J207+'08-2024'!J207+'09-2024'!J207+'10-2024'!J207+'11-2024'!J207+'12-2024'!J207</f>
        <v>1931.35</v>
      </c>
      <c r="K207" s="22">
        <f>+'01-2024'!K207+'02-2024'!K207+'03-2024'!K207+'04-2024'!K207+'05-2024'!K207+'06-2024'!K207+'07-2024'!K207+'08-2024'!K207+'09-2024'!K207+'10-2024'!K207+'11-2024'!K207+'12-2024'!K207</f>
        <v>447478.27</v>
      </c>
      <c r="L207" s="22">
        <f>+'01-2024'!L207+'02-2024'!L207+'03-2024'!L207+'04-2024'!L207+'05-2024'!L207+'06-2024'!L207+'07-2024'!L207+'08-2024'!L207+'09-2024'!L207+'10-2024'!L207+'11-2024'!L207+'12-2024'!L207</f>
        <v>89495.68</v>
      </c>
      <c r="M207" s="22">
        <f>+'01-2024'!M207+'02-2024'!M207+'03-2024'!M207+'04-2024'!M207+'05-2024'!M207+'06-2024'!M207+'07-2024'!M207+'08-2024'!M207+'09-2024'!M207+'10-2024'!M207+'11-2024'!M207+'12-2024'!M207</f>
        <v>357982.59</v>
      </c>
      <c r="N207" s="71">
        <f t="shared" si="3"/>
        <v>398652.14</v>
      </c>
    </row>
    <row r="208" spans="1:14" ht="12.75">
      <c r="A208" s="70">
        <f>+'01-2024'!A208</f>
        <v>197</v>
      </c>
      <c r="B208" s="21" t="str">
        <f>+'01-2024'!B208</f>
        <v>RIO QUENTE</v>
      </c>
      <c r="C208" s="25">
        <f>+IF(ISERROR(('01-2024'!C208+'02-2024'!C208+'03-2024'!C208+'04-2024'!C208+'05-2024'!C208+'06-2024'!C208+'07-2024'!C208+'08-2024'!C208+'09-2024'!C208+'10-2024'!C208+'11-2024'!C208+'12-2024'!C208)/COUNTA('01-2024'!C208,'02-2024'!C208,'03-2024'!C208,'04-2024'!C208,'05-2024'!C208,'06-2024'!C208,'07-2024'!C208,'08-2024'!C208,'09-2024'!C208,'10-2024'!C208,'11-2024'!C208,'12-2024'!C208)),"",('01-2024'!C208+'02-2024'!C208+'03-2024'!C208+'04-2024'!C208+'05-2024'!C208+'06-2024'!C208+'07-2024'!C208+'08-2024'!C208+'09-2024'!C208+'10-2024'!C208+'11-2024'!C208+'12-2024'!C208)/COUNTA('01-2024'!C208,'02-2024'!C208,'03-2024'!C208,'04-2024'!C208,'05-2024'!C208,'06-2024'!C208,'07-2024'!C208,'08-2024'!C208,'09-2024'!C208,'10-2024'!C208,'11-2024'!C208,'12-2024'!C208))</f>
        <v>0.0948892</v>
      </c>
      <c r="D208" s="22">
        <f>+'01-2024'!D208+'02-2024'!D208+'03-2024'!D208+'04-2024'!D208+'05-2024'!D208+'06-2024'!D208+'07-2024'!D208+'08-2024'!D208+'09-2024'!D208+'10-2024'!D208+'11-2024'!D208+'12-2024'!D208</f>
        <v>170024.22</v>
      </c>
      <c r="E208" s="22">
        <f>+'01-2024'!E208+'02-2024'!E208+'03-2024'!E208+'04-2024'!E208+'05-2024'!E208+'06-2024'!E208+'07-2024'!E208+'08-2024'!E208+'09-2024'!E208+'10-2024'!E208+'11-2024'!E208+'12-2024'!E208</f>
        <v>34208.68</v>
      </c>
      <c r="F208" s="22">
        <f>+'01-2024'!F208+'02-2024'!F208+'03-2024'!F208+'04-2024'!F208+'05-2024'!F208+'06-2024'!F208+'07-2024'!F208+'08-2024'!F208+'09-2024'!F208+'10-2024'!F208+'11-2024'!F208+'12-2024'!F208</f>
        <v>135815.54</v>
      </c>
      <c r="G208" s="22">
        <f>+'01-2024'!G208+'02-2024'!G208+'03-2024'!G208+'04-2024'!G208+'05-2024'!G208+'06-2024'!G208+'07-2024'!G208+'08-2024'!G208+'09-2024'!G208+'10-2024'!G208+'11-2024'!G208+'12-2024'!G208</f>
        <v>2934.85</v>
      </c>
      <c r="H208" s="22">
        <f>+'01-2024'!H208+'02-2024'!H208+'03-2024'!H208+'04-2024'!H208+'05-2024'!H208+'06-2024'!H208+'07-2024'!H208+'08-2024'!H208+'09-2024'!H208+'10-2024'!H208+'11-2024'!H208+'12-2024'!H208</f>
        <v>586.97</v>
      </c>
      <c r="I208" s="22">
        <f>+'01-2024'!I208+'02-2024'!I208+'03-2024'!I208+'04-2024'!I208+'05-2024'!I208+'06-2024'!I208+'07-2024'!I208+'08-2024'!I208+'09-2024'!I208+'10-2024'!I208+'11-2024'!I208+'12-2024'!I208</f>
        <v>23.48</v>
      </c>
      <c r="J208" s="22">
        <f>+'01-2024'!J208+'02-2024'!J208+'03-2024'!J208+'04-2024'!J208+'05-2024'!J208+'06-2024'!J208+'07-2024'!J208+'08-2024'!J208+'09-2024'!J208+'10-2024'!J208+'11-2024'!J208+'12-2024'!J208</f>
        <v>2324.4</v>
      </c>
      <c r="K208" s="22">
        <f>+'01-2024'!K208+'02-2024'!K208+'03-2024'!K208+'04-2024'!K208+'05-2024'!K208+'06-2024'!K208+'07-2024'!K208+'08-2024'!K208+'09-2024'!K208+'10-2024'!K208+'11-2024'!K208+'12-2024'!K208</f>
        <v>529834.7</v>
      </c>
      <c r="L208" s="22">
        <f>+'01-2024'!L208+'02-2024'!L208+'03-2024'!L208+'04-2024'!L208+'05-2024'!L208+'06-2024'!L208+'07-2024'!L208+'08-2024'!L208+'09-2024'!L208+'10-2024'!L208+'11-2024'!L208+'12-2024'!L208</f>
        <v>105966.94</v>
      </c>
      <c r="M208" s="22">
        <f>+'01-2024'!M208+'02-2024'!M208+'03-2024'!M208+'04-2024'!M208+'05-2024'!M208+'06-2024'!M208+'07-2024'!M208+'08-2024'!M208+'09-2024'!M208+'10-2024'!M208+'11-2024'!M208+'12-2024'!M208</f>
        <v>423867.76</v>
      </c>
      <c r="N208" s="71">
        <f t="shared" si="3"/>
        <v>562007.7</v>
      </c>
    </row>
    <row r="209" spans="1:14" ht="12.75">
      <c r="A209" s="70">
        <f>+'01-2024'!A209</f>
        <v>198</v>
      </c>
      <c r="B209" s="21" t="str">
        <f>+'01-2024'!B209</f>
        <v>RIO VERDE</v>
      </c>
      <c r="C209" s="25">
        <f>+IF(ISERROR(('01-2024'!C209+'02-2024'!C209+'03-2024'!C209+'04-2024'!C209+'05-2024'!C209+'06-2024'!C209+'07-2024'!C209+'08-2024'!C209+'09-2024'!C209+'10-2024'!C209+'11-2024'!C209+'12-2024'!C209)/COUNTA('01-2024'!C209,'02-2024'!C209,'03-2024'!C209,'04-2024'!C209,'05-2024'!C209,'06-2024'!C209,'07-2024'!C209,'08-2024'!C209,'09-2024'!C209,'10-2024'!C209,'11-2024'!C209,'12-2024'!C209)),"",('01-2024'!C209+'02-2024'!C209+'03-2024'!C209+'04-2024'!C209+'05-2024'!C209+'06-2024'!C209+'07-2024'!C209+'08-2024'!C209+'09-2024'!C209+'10-2024'!C209+'11-2024'!C209+'12-2024'!C209)/COUNTA('01-2024'!C209,'02-2024'!C209,'03-2024'!C209,'04-2024'!C209,'05-2024'!C209,'06-2024'!C209,'07-2024'!C209,'08-2024'!C209,'09-2024'!C209,'10-2024'!C209,'11-2024'!C209,'12-2024'!C209))</f>
        <v>6.2164434</v>
      </c>
      <c r="D209" s="22">
        <f>+'01-2024'!D209+'02-2024'!D209+'03-2024'!D209+'04-2024'!D209+'05-2024'!D209+'06-2024'!D209+'07-2024'!D209+'08-2024'!D209+'09-2024'!D209+'10-2024'!D209+'11-2024'!D209+'12-2024'!D209</f>
        <v>7758317.67</v>
      </c>
      <c r="E209" s="22">
        <f>+'01-2024'!E209+'02-2024'!E209+'03-2024'!E209+'04-2024'!E209+'05-2024'!E209+'06-2024'!E209+'07-2024'!E209+'08-2024'!E209+'09-2024'!E209+'10-2024'!E209+'11-2024'!E209+'12-2024'!E209</f>
        <v>1592214.91</v>
      </c>
      <c r="F209" s="22">
        <f>+'01-2024'!F209+'02-2024'!F209+'03-2024'!F209+'04-2024'!F209+'05-2024'!F209+'06-2024'!F209+'07-2024'!F209+'08-2024'!F209+'09-2024'!F209+'10-2024'!F209+'11-2024'!F209+'12-2024'!F209</f>
        <v>6166102.76</v>
      </c>
      <c r="G209" s="22">
        <f>+'01-2024'!G209+'02-2024'!G209+'03-2024'!G209+'04-2024'!G209+'05-2024'!G209+'06-2024'!G209+'07-2024'!G209+'08-2024'!G209+'09-2024'!G209+'10-2024'!G209+'11-2024'!G209+'12-2024'!G209</f>
        <v>192269.45</v>
      </c>
      <c r="H209" s="22">
        <f>+'01-2024'!H209+'02-2024'!H209+'03-2024'!H209+'04-2024'!H209+'05-2024'!H209+'06-2024'!H209+'07-2024'!H209+'08-2024'!H209+'09-2024'!H209+'10-2024'!H209+'11-2024'!H209+'12-2024'!H209</f>
        <v>38453.89</v>
      </c>
      <c r="I209" s="22">
        <f>+'01-2024'!I209+'02-2024'!I209+'03-2024'!I209+'04-2024'!I209+'05-2024'!I209+'06-2024'!I209+'07-2024'!I209+'08-2024'!I209+'09-2024'!I209+'10-2024'!I209+'11-2024'!I209+'12-2024'!I209</f>
        <v>1538.16</v>
      </c>
      <c r="J209" s="22">
        <f>+'01-2024'!J209+'02-2024'!J209+'03-2024'!J209+'04-2024'!J209+'05-2024'!J209+'06-2024'!J209+'07-2024'!J209+'08-2024'!J209+'09-2024'!J209+'10-2024'!J209+'11-2024'!J209+'12-2024'!J209</f>
        <v>152277.4</v>
      </c>
      <c r="K209" s="22">
        <f>+'01-2024'!K209+'02-2024'!K209+'03-2024'!K209+'04-2024'!K209+'05-2024'!K209+'06-2024'!K209+'07-2024'!K209+'08-2024'!K209+'09-2024'!K209+'10-2024'!K209+'11-2024'!K209+'12-2024'!K209</f>
        <v>34864660.65</v>
      </c>
      <c r="L209" s="22">
        <f>+'01-2024'!L209+'02-2024'!L209+'03-2024'!L209+'04-2024'!L209+'05-2024'!L209+'06-2024'!L209+'07-2024'!L209+'08-2024'!L209+'09-2024'!L209+'10-2024'!L209+'11-2024'!L209+'12-2024'!L209</f>
        <v>6972932.16</v>
      </c>
      <c r="M209" s="22">
        <f>+'01-2024'!M209+'02-2024'!M209+'03-2024'!M209+'04-2024'!M209+'05-2024'!M209+'06-2024'!M209+'07-2024'!M209+'08-2024'!M209+'09-2024'!M209+'10-2024'!M209+'11-2024'!M209+'12-2024'!M209</f>
        <v>27891728.49</v>
      </c>
      <c r="N209" s="71">
        <f t="shared" si="3"/>
        <v>34210108.65</v>
      </c>
    </row>
    <row r="210" spans="1:14" ht="12.75">
      <c r="A210" s="70">
        <f>+'01-2024'!A210</f>
        <v>199</v>
      </c>
      <c r="B210" s="21" t="str">
        <f>+'01-2024'!B210</f>
        <v>RUBIATABA</v>
      </c>
      <c r="C210" s="25">
        <f>+IF(ISERROR(('01-2024'!C210+'02-2024'!C210+'03-2024'!C210+'04-2024'!C210+'05-2024'!C210+'06-2024'!C210+'07-2024'!C210+'08-2024'!C210+'09-2024'!C210+'10-2024'!C210+'11-2024'!C210+'12-2024'!C210)/COUNTA('01-2024'!C210,'02-2024'!C210,'03-2024'!C210,'04-2024'!C210,'05-2024'!C210,'06-2024'!C210,'07-2024'!C210,'08-2024'!C210,'09-2024'!C210,'10-2024'!C210,'11-2024'!C210,'12-2024'!C210)),"",('01-2024'!C210+'02-2024'!C210+'03-2024'!C210+'04-2024'!C210+'05-2024'!C210+'06-2024'!C210+'07-2024'!C210+'08-2024'!C210+'09-2024'!C210+'10-2024'!C210+'11-2024'!C210+'12-2024'!C210)/COUNTA('01-2024'!C210,'02-2024'!C210,'03-2024'!C210,'04-2024'!C210,'05-2024'!C210,'06-2024'!C210,'07-2024'!C210,'08-2024'!C210,'09-2024'!C210,'10-2024'!C210,'11-2024'!C210,'12-2024'!C210))</f>
        <v>0.2440584</v>
      </c>
      <c r="D210" s="22">
        <f>+'01-2024'!D210+'02-2024'!D210+'03-2024'!D210+'04-2024'!D210+'05-2024'!D210+'06-2024'!D210+'07-2024'!D210+'08-2024'!D210+'09-2024'!D210+'10-2024'!D210+'11-2024'!D210+'12-2024'!D210</f>
        <v>310729.35</v>
      </c>
      <c r="E210" s="22">
        <f>+'01-2024'!E210+'02-2024'!E210+'03-2024'!E210+'04-2024'!E210+'05-2024'!E210+'06-2024'!E210+'07-2024'!E210+'08-2024'!E210+'09-2024'!E210+'10-2024'!E210+'11-2024'!E210+'12-2024'!E210</f>
        <v>67514.17</v>
      </c>
      <c r="F210" s="22">
        <f>+'01-2024'!F210+'02-2024'!F210+'03-2024'!F210+'04-2024'!F210+'05-2024'!F210+'06-2024'!F210+'07-2024'!F210+'08-2024'!F210+'09-2024'!F210+'10-2024'!F210+'11-2024'!F210+'12-2024'!F210</f>
        <v>243215.18</v>
      </c>
      <c r="G210" s="22">
        <f>+'01-2024'!G210+'02-2024'!G210+'03-2024'!G210+'04-2024'!G210+'05-2024'!G210+'06-2024'!G210+'07-2024'!G210+'08-2024'!G210+'09-2024'!G210+'10-2024'!G210+'11-2024'!G210+'12-2024'!G210</f>
        <v>7548.53</v>
      </c>
      <c r="H210" s="22">
        <f>+'01-2024'!H210+'02-2024'!H210+'03-2024'!H210+'04-2024'!H210+'05-2024'!H210+'06-2024'!H210+'07-2024'!H210+'08-2024'!H210+'09-2024'!H210+'10-2024'!H210+'11-2024'!H210+'12-2024'!H210</f>
        <v>1509.71</v>
      </c>
      <c r="I210" s="22">
        <f>+'01-2024'!I210+'02-2024'!I210+'03-2024'!I210+'04-2024'!I210+'05-2024'!I210+'06-2024'!I210+'07-2024'!I210+'08-2024'!I210+'09-2024'!I210+'10-2024'!I210+'11-2024'!I210+'12-2024'!I210</f>
        <v>60.39</v>
      </c>
      <c r="J210" s="22">
        <f>+'01-2024'!J210+'02-2024'!J210+'03-2024'!J210+'04-2024'!J210+'05-2024'!J210+'06-2024'!J210+'07-2024'!J210+'08-2024'!J210+'09-2024'!J210+'10-2024'!J210+'11-2024'!J210+'12-2024'!J210</f>
        <v>5978.43</v>
      </c>
      <c r="K210" s="22">
        <f>+'01-2024'!K210+'02-2024'!K210+'03-2024'!K210+'04-2024'!K210+'05-2024'!K210+'06-2024'!K210+'07-2024'!K210+'08-2024'!K210+'09-2024'!K210+'10-2024'!K210+'11-2024'!K210+'12-2024'!K210</f>
        <v>1382517.29</v>
      </c>
      <c r="L210" s="22">
        <f>+'01-2024'!L210+'02-2024'!L210+'03-2024'!L210+'04-2024'!L210+'05-2024'!L210+'06-2024'!L210+'07-2024'!L210+'08-2024'!L210+'09-2024'!L210+'10-2024'!L210+'11-2024'!L210+'12-2024'!L210</f>
        <v>276503.44</v>
      </c>
      <c r="M210" s="22">
        <f>+'01-2024'!M210+'02-2024'!M210+'03-2024'!M210+'04-2024'!M210+'05-2024'!M210+'06-2024'!M210+'07-2024'!M210+'08-2024'!M210+'09-2024'!M210+'10-2024'!M210+'11-2024'!M210+'12-2024'!M210</f>
        <v>1106013.85</v>
      </c>
      <c r="N210" s="71">
        <f t="shared" si="3"/>
        <v>1355207.46</v>
      </c>
    </row>
    <row r="211" spans="1:14" ht="12.75">
      <c r="A211" s="70">
        <f>+'01-2024'!A211</f>
        <v>200</v>
      </c>
      <c r="B211" s="21" t="str">
        <f>+'01-2024'!B211</f>
        <v>SANCLERLANDIA</v>
      </c>
      <c r="C211" s="25">
        <f>+IF(ISERROR(('01-2024'!C211+'02-2024'!C211+'03-2024'!C211+'04-2024'!C211+'05-2024'!C211+'06-2024'!C211+'07-2024'!C211+'08-2024'!C211+'09-2024'!C211+'10-2024'!C211+'11-2024'!C211+'12-2024'!C211)/COUNTA('01-2024'!C211,'02-2024'!C211,'03-2024'!C211,'04-2024'!C211,'05-2024'!C211,'06-2024'!C211,'07-2024'!C211,'08-2024'!C211,'09-2024'!C211,'10-2024'!C211,'11-2024'!C211,'12-2024'!C211)),"",('01-2024'!C211+'02-2024'!C211+'03-2024'!C211+'04-2024'!C211+'05-2024'!C211+'06-2024'!C211+'07-2024'!C211+'08-2024'!C211+'09-2024'!C211+'10-2024'!C211+'11-2024'!C211+'12-2024'!C211)/COUNTA('01-2024'!C211,'02-2024'!C211,'03-2024'!C211,'04-2024'!C211,'05-2024'!C211,'06-2024'!C211,'07-2024'!C211,'08-2024'!C211,'09-2024'!C211,'10-2024'!C211,'11-2024'!C211,'12-2024'!C211))</f>
        <v>0.0994821</v>
      </c>
      <c r="D211" s="22">
        <f>+'01-2024'!D211+'02-2024'!D211+'03-2024'!D211+'04-2024'!D211+'05-2024'!D211+'06-2024'!D211+'07-2024'!D211+'08-2024'!D211+'09-2024'!D211+'10-2024'!D211+'11-2024'!D211+'12-2024'!D211</f>
        <v>110921.77</v>
      </c>
      <c r="E211" s="22">
        <f>+'01-2024'!E211+'02-2024'!E211+'03-2024'!E211+'04-2024'!E211+'05-2024'!E211+'06-2024'!E211+'07-2024'!E211+'08-2024'!E211+'09-2024'!E211+'10-2024'!E211+'11-2024'!E211+'12-2024'!E211</f>
        <v>21838.52</v>
      </c>
      <c r="F211" s="22">
        <f>+'01-2024'!F211+'02-2024'!F211+'03-2024'!F211+'04-2024'!F211+'05-2024'!F211+'06-2024'!F211+'07-2024'!F211+'08-2024'!F211+'09-2024'!F211+'10-2024'!F211+'11-2024'!F211+'12-2024'!F211</f>
        <v>89083.25</v>
      </c>
      <c r="G211" s="22">
        <f>+'01-2024'!G211+'02-2024'!G211+'03-2024'!G211+'04-2024'!G211+'05-2024'!G211+'06-2024'!G211+'07-2024'!G211+'08-2024'!G211+'09-2024'!G211+'10-2024'!G211+'11-2024'!G211+'12-2024'!G211</f>
        <v>3076.9</v>
      </c>
      <c r="H211" s="22">
        <f>+'01-2024'!H211+'02-2024'!H211+'03-2024'!H211+'04-2024'!H211+'05-2024'!H211+'06-2024'!H211+'07-2024'!H211+'08-2024'!H211+'09-2024'!H211+'10-2024'!H211+'11-2024'!H211+'12-2024'!H211</f>
        <v>615.38</v>
      </c>
      <c r="I211" s="22">
        <f>+'01-2024'!I211+'02-2024'!I211+'03-2024'!I211+'04-2024'!I211+'05-2024'!I211+'06-2024'!I211+'07-2024'!I211+'08-2024'!I211+'09-2024'!I211+'10-2024'!I211+'11-2024'!I211+'12-2024'!I211</f>
        <v>24.62</v>
      </c>
      <c r="J211" s="22">
        <f>+'01-2024'!J211+'02-2024'!J211+'03-2024'!J211+'04-2024'!J211+'05-2024'!J211+'06-2024'!J211+'07-2024'!J211+'08-2024'!J211+'09-2024'!J211+'10-2024'!J211+'11-2024'!J211+'12-2024'!J211</f>
        <v>2436.9</v>
      </c>
      <c r="K211" s="22">
        <f>+'01-2024'!K211+'02-2024'!K211+'03-2024'!K211+'04-2024'!K211+'05-2024'!K211+'06-2024'!K211+'07-2024'!K211+'08-2024'!K211+'09-2024'!K211+'10-2024'!K211+'11-2024'!K211+'12-2024'!K211</f>
        <v>573422.77</v>
      </c>
      <c r="L211" s="22">
        <f>+'01-2024'!L211+'02-2024'!L211+'03-2024'!L211+'04-2024'!L211+'05-2024'!L211+'06-2024'!L211+'07-2024'!L211+'08-2024'!L211+'09-2024'!L211+'10-2024'!L211+'11-2024'!L211+'12-2024'!L211</f>
        <v>114684.52</v>
      </c>
      <c r="M211" s="22">
        <f>+'01-2024'!M211+'02-2024'!M211+'03-2024'!M211+'04-2024'!M211+'05-2024'!M211+'06-2024'!M211+'07-2024'!M211+'08-2024'!M211+'09-2024'!M211+'10-2024'!M211+'11-2024'!M211+'12-2024'!M211</f>
        <v>458738.25</v>
      </c>
      <c r="N211" s="71">
        <f t="shared" si="3"/>
        <v>550258.4</v>
      </c>
    </row>
    <row r="212" spans="1:14" ht="12.75">
      <c r="A212" s="70">
        <f>+'01-2024'!A212</f>
        <v>201</v>
      </c>
      <c r="B212" s="21" t="str">
        <f>+'01-2024'!B212</f>
        <v>SANTA BARBARA DE GOIAS</v>
      </c>
      <c r="C212" s="25">
        <f>+IF(ISERROR(('01-2024'!C212+'02-2024'!C212+'03-2024'!C212+'04-2024'!C212+'05-2024'!C212+'06-2024'!C212+'07-2024'!C212+'08-2024'!C212+'09-2024'!C212+'10-2024'!C212+'11-2024'!C212+'12-2024'!C212)/COUNTA('01-2024'!C212,'02-2024'!C212,'03-2024'!C212,'04-2024'!C212,'05-2024'!C212,'06-2024'!C212,'07-2024'!C212,'08-2024'!C212,'09-2024'!C212,'10-2024'!C212,'11-2024'!C212,'12-2024'!C212)),"",('01-2024'!C212+'02-2024'!C212+'03-2024'!C212+'04-2024'!C212+'05-2024'!C212+'06-2024'!C212+'07-2024'!C212+'08-2024'!C212+'09-2024'!C212+'10-2024'!C212+'11-2024'!C212+'12-2024'!C212)/COUNTA('01-2024'!C212,'02-2024'!C212,'03-2024'!C212,'04-2024'!C212,'05-2024'!C212,'06-2024'!C212,'07-2024'!C212,'08-2024'!C212,'09-2024'!C212,'10-2024'!C212,'11-2024'!C212,'12-2024'!C212))</f>
        <v>0.0993865</v>
      </c>
      <c r="D212" s="22">
        <f>+'01-2024'!D212+'02-2024'!D212+'03-2024'!D212+'04-2024'!D212+'05-2024'!D212+'06-2024'!D212+'07-2024'!D212+'08-2024'!D212+'09-2024'!D212+'10-2024'!D212+'11-2024'!D212+'12-2024'!D212</f>
        <v>74381.37</v>
      </c>
      <c r="E212" s="22">
        <f>+'01-2024'!E212+'02-2024'!E212+'03-2024'!E212+'04-2024'!E212+'05-2024'!E212+'06-2024'!E212+'07-2024'!E212+'08-2024'!E212+'09-2024'!E212+'10-2024'!E212+'11-2024'!E212+'12-2024'!E212</f>
        <v>15103.13</v>
      </c>
      <c r="F212" s="22">
        <f>+'01-2024'!F212+'02-2024'!F212+'03-2024'!F212+'04-2024'!F212+'05-2024'!F212+'06-2024'!F212+'07-2024'!F212+'08-2024'!F212+'09-2024'!F212+'10-2024'!F212+'11-2024'!F212+'12-2024'!F212</f>
        <v>59278.24</v>
      </c>
      <c r="G212" s="22">
        <f>+'01-2024'!G212+'02-2024'!G212+'03-2024'!G212+'04-2024'!G212+'05-2024'!G212+'06-2024'!G212+'07-2024'!G212+'08-2024'!G212+'09-2024'!G212+'10-2024'!G212+'11-2024'!G212+'12-2024'!G212</f>
        <v>3073.94</v>
      </c>
      <c r="H212" s="22">
        <f>+'01-2024'!H212+'02-2024'!H212+'03-2024'!H212+'04-2024'!H212+'05-2024'!H212+'06-2024'!H212+'07-2024'!H212+'08-2024'!H212+'09-2024'!H212+'10-2024'!H212+'11-2024'!H212+'12-2024'!H212</f>
        <v>614.79</v>
      </c>
      <c r="I212" s="22">
        <f>+'01-2024'!I212+'02-2024'!I212+'03-2024'!I212+'04-2024'!I212+'05-2024'!I212+'06-2024'!I212+'07-2024'!I212+'08-2024'!I212+'09-2024'!I212+'10-2024'!I212+'11-2024'!I212+'12-2024'!I212</f>
        <v>24.59</v>
      </c>
      <c r="J212" s="22">
        <f>+'01-2024'!J212+'02-2024'!J212+'03-2024'!J212+'04-2024'!J212+'05-2024'!J212+'06-2024'!J212+'07-2024'!J212+'08-2024'!J212+'09-2024'!J212+'10-2024'!J212+'11-2024'!J212+'12-2024'!J212</f>
        <v>2434.56</v>
      </c>
      <c r="K212" s="22">
        <f>+'01-2024'!K212+'02-2024'!K212+'03-2024'!K212+'04-2024'!K212+'05-2024'!K212+'06-2024'!K212+'07-2024'!K212+'08-2024'!K212+'09-2024'!K212+'10-2024'!K212+'11-2024'!K212+'12-2024'!K212</f>
        <v>555925.18</v>
      </c>
      <c r="L212" s="22">
        <f>+'01-2024'!L212+'02-2024'!L212+'03-2024'!L212+'04-2024'!L212+'05-2024'!L212+'06-2024'!L212+'07-2024'!L212+'08-2024'!L212+'09-2024'!L212+'10-2024'!L212+'11-2024'!L212+'12-2024'!L212</f>
        <v>111185.09</v>
      </c>
      <c r="M212" s="22">
        <f>+'01-2024'!M212+'02-2024'!M212+'03-2024'!M212+'04-2024'!M212+'05-2024'!M212+'06-2024'!M212+'07-2024'!M212+'08-2024'!M212+'09-2024'!M212+'10-2024'!M212+'11-2024'!M212+'12-2024'!M212</f>
        <v>444740.09</v>
      </c>
      <c r="N212" s="71">
        <f t="shared" si="3"/>
        <v>506452.89</v>
      </c>
    </row>
    <row r="213" spans="1:14" ht="12.75">
      <c r="A213" s="70">
        <f>+'01-2024'!A213</f>
        <v>202</v>
      </c>
      <c r="B213" s="21" t="str">
        <f>+'01-2024'!B213</f>
        <v>SANTA CRUZ DE GOIAS</v>
      </c>
      <c r="C213" s="25">
        <f>+IF(ISERROR(('01-2024'!C213+'02-2024'!C213+'03-2024'!C213+'04-2024'!C213+'05-2024'!C213+'06-2024'!C213+'07-2024'!C213+'08-2024'!C213+'09-2024'!C213+'10-2024'!C213+'11-2024'!C213+'12-2024'!C213)/COUNTA('01-2024'!C213,'02-2024'!C213,'03-2024'!C213,'04-2024'!C213,'05-2024'!C213,'06-2024'!C213,'07-2024'!C213,'08-2024'!C213,'09-2024'!C213,'10-2024'!C213,'11-2024'!C213,'12-2024'!C213)),"",('01-2024'!C213+'02-2024'!C213+'03-2024'!C213+'04-2024'!C213+'05-2024'!C213+'06-2024'!C213+'07-2024'!C213+'08-2024'!C213+'09-2024'!C213+'10-2024'!C213+'11-2024'!C213+'12-2024'!C213)/COUNTA('01-2024'!C213,'02-2024'!C213,'03-2024'!C213,'04-2024'!C213,'05-2024'!C213,'06-2024'!C213,'07-2024'!C213,'08-2024'!C213,'09-2024'!C213,'10-2024'!C213,'11-2024'!C213,'12-2024'!C213))</f>
        <v>0.1548266</v>
      </c>
      <c r="D213" s="22">
        <f>+'01-2024'!D213+'02-2024'!D213+'03-2024'!D213+'04-2024'!D213+'05-2024'!D213+'06-2024'!D213+'07-2024'!D213+'08-2024'!D213+'09-2024'!D213+'10-2024'!D213+'11-2024'!D213+'12-2024'!D213</f>
        <v>20187.51</v>
      </c>
      <c r="E213" s="22">
        <f>+'01-2024'!E213+'02-2024'!E213+'03-2024'!E213+'04-2024'!E213+'05-2024'!E213+'06-2024'!E213+'07-2024'!E213+'08-2024'!E213+'09-2024'!E213+'10-2024'!E213+'11-2024'!E213+'12-2024'!E213</f>
        <v>3850.98</v>
      </c>
      <c r="F213" s="22">
        <f>+'01-2024'!F213+'02-2024'!F213+'03-2024'!F213+'04-2024'!F213+'05-2024'!F213+'06-2024'!F213+'07-2024'!F213+'08-2024'!F213+'09-2024'!F213+'10-2024'!F213+'11-2024'!F213+'12-2024'!F213</f>
        <v>16336.53</v>
      </c>
      <c r="G213" s="22">
        <f>+'01-2024'!G213+'02-2024'!G213+'03-2024'!G213+'04-2024'!G213+'05-2024'!G213+'06-2024'!G213+'07-2024'!G213+'08-2024'!G213+'09-2024'!G213+'10-2024'!G213+'11-2024'!G213+'12-2024'!G213</f>
        <v>4788.66</v>
      </c>
      <c r="H213" s="22">
        <f>+'01-2024'!H213+'02-2024'!H213+'03-2024'!H213+'04-2024'!H213+'05-2024'!H213+'06-2024'!H213+'07-2024'!H213+'08-2024'!H213+'09-2024'!H213+'10-2024'!H213+'11-2024'!H213+'12-2024'!H213</f>
        <v>957.73</v>
      </c>
      <c r="I213" s="22">
        <f>+'01-2024'!I213+'02-2024'!I213+'03-2024'!I213+'04-2024'!I213+'05-2024'!I213+'06-2024'!I213+'07-2024'!I213+'08-2024'!I213+'09-2024'!I213+'10-2024'!I213+'11-2024'!I213+'12-2024'!I213</f>
        <v>38.31</v>
      </c>
      <c r="J213" s="22">
        <f>+'01-2024'!J213+'02-2024'!J213+'03-2024'!J213+'04-2024'!J213+'05-2024'!J213+'06-2024'!J213+'07-2024'!J213+'08-2024'!J213+'09-2024'!J213+'10-2024'!J213+'11-2024'!J213+'12-2024'!J213</f>
        <v>3792.62</v>
      </c>
      <c r="K213" s="22">
        <f>+'01-2024'!K213+'02-2024'!K213+'03-2024'!K213+'04-2024'!K213+'05-2024'!K213+'06-2024'!K213+'07-2024'!K213+'08-2024'!K213+'09-2024'!K213+'10-2024'!K213+'11-2024'!K213+'12-2024'!K213</f>
        <v>870396.84</v>
      </c>
      <c r="L213" s="22">
        <f>+'01-2024'!L213+'02-2024'!L213+'03-2024'!L213+'04-2024'!L213+'05-2024'!L213+'06-2024'!L213+'07-2024'!L213+'08-2024'!L213+'09-2024'!L213+'10-2024'!L213+'11-2024'!L213+'12-2024'!L213</f>
        <v>174079.36</v>
      </c>
      <c r="M213" s="22">
        <f>+'01-2024'!M213+'02-2024'!M213+'03-2024'!M213+'04-2024'!M213+'05-2024'!M213+'06-2024'!M213+'07-2024'!M213+'08-2024'!M213+'09-2024'!M213+'10-2024'!M213+'11-2024'!M213+'12-2024'!M213</f>
        <v>696317.48</v>
      </c>
      <c r="N213" s="71">
        <f t="shared" si="3"/>
        <v>716446.63</v>
      </c>
    </row>
    <row r="214" spans="1:14" ht="12.75">
      <c r="A214" s="70">
        <f>+'01-2024'!A214</f>
        <v>203</v>
      </c>
      <c r="B214" s="21" t="str">
        <f>+'01-2024'!B214</f>
        <v>SANTA FE DE GOIAS</v>
      </c>
      <c r="C214" s="25">
        <f>+IF(ISERROR(('01-2024'!C214+'02-2024'!C214+'03-2024'!C214+'04-2024'!C214+'05-2024'!C214+'06-2024'!C214+'07-2024'!C214+'08-2024'!C214+'09-2024'!C214+'10-2024'!C214+'11-2024'!C214+'12-2024'!C214)/COUNTA('01-2024'!C214,'02-2024'!C214,'03-2024'!C214,'04-2024'!C214,'05-2024'!C214,'06-2024'!C214,'07-2024'!C214,'08-2024'!C214,'09-2024'!C214,'10-2024'!C214,'11-2024'!C214,'12-2024'!C214)),"",('01-2024'!C214+'02-2024'!C214+'03-2024'!C214+'04-2024'!C214+'05-2024'!C214+'06-2024'!C214+'07-2024'!C214+'08-2024'!C214+'09-2024'!C214+'10-2024'!C214+'11-2024'!C214+'12-2024'!C214)/COUNTA('01-2024'!C214,'02-2024'!C214,'03-2024'!C214,'04-2024'!C214,'05-2024'!C214,'06-2024'!C214,'07-2024'!C214,'08-2024'!C214,'09-2024'!C214,'10-2024'!C214,'11-2024'!C214,'12-2024'!C214))</f>
        <v>0.1281609</v>
      </c>
      <c r="D214" s="22">
        <f>+'01-2024'!D214+'02-2024'!D214+'03-2024'!D214+'04-2024'!D214+'05-2024'!D214+'06-2024'!D214+'07-2024'!D214+'08-2024'!D214+'09-2024'!D214+'10-2024'!D214+'11-2024'!D214+'12-2024'!D214</f>
        <v>68883.5</v>
      </c>
      <c r="E214" s="22">
        <f>+'01-2024'!E214+'02-2024'!E214+'03-2024'!E214+'04-2024'!E214+'05-2024'!E214+'06-2024'!E214+'07-2024'!E214+'08-2024'!E214+'09-2024'!E214+'10-2024'!E214+'11-2024'!E214+'12-2024'!E214</f>
        <v>14306.7</v>
      </c>
      <c r="F214" s="22">
        <f>+'01-2024'!F214+'02-2024'!F214+'03-2024'!F214+'04-2024'!F214+'05-2024'!F214+'06-2024'!F214+'07-2024'!F214+'08-2024'!F214+'09-2024'!F214+'10-2024'!F214+'11-2024'!F214+'12-2024'!F214</f>
        <v>54576.8</v>
      </c>
      <c r="G214" s="22">
        <f>+'01-2024'!G214+'02-2024'!G214+'03-2024'!G214+'04-2024'!G214+'05-2024'!G214+'06-2024'!G214+'07-2024'!G214+'08-2024'!G214+'09-2024'!G214+'10-2024'!G214+'11-2024'!G214+'12-2024'!G214</f>
        <v>3963.91</v>
      </c>
      <c r="H214" s="22">
        <f>+'01-2024'!H214+'02-2024'!H214+'03-2024'!H214+'04-2024'!H214+'05-2024'!H214+'06-2024'!H214+'07-2024'!H214+'08-2024'!H214+'09-2024'!H214+'10-2024'!H214+'11-2024'!H214+'12-2024'!H214</f>
        <v>792.78</v>
      </c>
      <c r="I214" s="22">
        <f>+'01-2024'!I214+'02-2024'!I214+'03-2024'!I214+'04-2024'!I214+'05-2024'!I214+'06-2024'!I214+'07-2024'!I214+'08-2024'!I214+'09-2024'!I214+'10-2024'!I214+'11-2024'!I214+'12-2024'!I214</f>
        <v>31.71</v>
      </c>
      <c r="J214" s="22">
        <f>+'01-2024'!J214+'02-2024'!J214+'03-2024'!J214+'04-2024'!J214+'05-2024'!J214+'06-2024'!J214+'07-2024'!J214+'08-2024'!J214+'09-2024'!J214+'10-2024'!J214+'11-2024'!J214+'12-2024'!J214</f>
        <v>3139.42</v>
      </c>
      <c r="K214" s="22">
        <f>+'01-2024'!K214+'02-2024'!K214+'03-2024'!K214+'04-2024'!K214+'05-2024'!K214+'06-2024'!K214+'07-2024'!K214+'08-2024'!K214+'09-2024'!K214+'10-2024'!K214+'11-2024'!K214+'12-2024'!K214</f>
        <v>736468.15</v>
      </c>
      <c r="L214" s="22">
        <f>+'01-2024'!L214+'02-2024'!L214+'03-2024'!L214+'04-2024'!L214+'05-2024'!L214+'06-2024'!L214+'07-2024'!L214+'08-2024'!L214+'09-2024'!L214+'10-2024'!L214+'11-2024'!L214+'12-2024'!L214</f>
        <v>147293.57</v>
      </c>
      <c r="M214" s="22">
        <f>+'01-2024'!M214+'02-2024'!M214+'03-2024'!M214+'04-2024'!M214+'05-2024'!M214+'06-2024'!M214+'07-2024'!M214+'08-2024'!M214+'09-2024'!M214+'10-2024'!M214+'11-2024'!M214+'12-2024'!M214</f>
        <v>589174.58</v>
      </c>
      <c r="N214" s="71">
        <f t="shared" si="3"/>
        <v>646890.7999999999</v>
      </c>
    </row>
    <row r="215" spans="1:14" ht="12.75">
      <c r="A215" s="70">
        <f>+'01-2024'!A215</f>
        <v>204</v>
      </c>
      <c r="B215" s="21" t="str">
        <f>+'01-2024'!B215</f>
        <v>SANTA HELENA DE GOIAS</v>
      </c>
      <c r="C215" s="25">
        <f>+IF(ISERROR(('01-2024'!C215+'02-2024'!C215+'03-2024'!C215+'04-2024'!C215+'05-2024'!C215+'06-2024'!C215+'07-2024'!C215+'08-2024'!C215+'09-2024'!C215+'10-2024'!C215+'11-2024'!C215+'12-2024'!C215)/COUNTA('01-2024'!C215,'02-2024'!C215,'03-2024'!C215,'04-2024'!C215,'05-2024'!C215,'06-2024'!C215,'07-2024'!C215,'08-2024'!C215,'09-2024'!C215,'10-2024'!C215,'11-2024'!C215,'12-2024'!C215)),"",('01-2024'!C215+'02-2024'!C215+'03-2024'!C215+'04-2024'!C215+'05-2024'!C215+'06-2024'!C215+'07-2024'!C215+'08-2024'!C215+'09-2024'!C215+'10-2024'!C215+'11-2024'!C215+'12-2024'!C215)/COUNTA('01-2024'!C215,'02-2024'!C215,'03-2024'!C215,'04-2024'!C215,'05-2024'!C215,'06-2024'!C215,'07-2024'!C215,'08-2024'!C215,'09-2024'!C215,'10-2024'!C215,'11-2024'!C215,'12-2024'!C215))</f>
        <v>0.674885</v>
      </c>
      <c r="D215" s="22">
        <f>+'01-2024'!D215+'02-2024'!D215+'03-2024'!D215+'04-2024'!D215+'05-2024'!D215+'06-2024'!D215+'07-2024'!D215+'08-2024'!D215+'09-2024'!D215+'10-2024'!D215+'11-2024'!D215+'12-2024'!D215</f>
        <v>1200646.14</v>
      </c>
      <c r="E215" s="22">
        <f>+'01-2024'!E215+'02-2024'!E215+'03-2024'!E215+'04-2024'!E215+'05-2024'!E215+'06-2024'!E215+'07-2024'!E215+'08-2024'!E215+'09-2024'!E215+'10-2024'!E215+'11-2024'!E215+'12-2024'!E215</f>
        <v>246296.63</v>
      </c>
      <c r="F215" s="22">
        <f>+'01-2024'!F215+'02-2024'!F215+'03-2024'!F215+'04-2024'!F215+'05-2024'!F215+'06-2024'!F215+'07-2024'!F215+'08-2024'!F215+'09-2024'!F215+'10-2024'!F215+'11-2024'!F215+'12-2024'!F215</f>
        <v>954349.51</v>
      </c>
      <c r="G215" s="22">
        <f>+'01-2024'!G215+'02-2024'!G215+'03-2024'!G215+'04-2024'!G215+'05-2024'!G215+'06-2024'!G215+'07-2024'!G215+'08-2024'!G215+'09-2024'!G215+'10-2024'!G215+'11-2024'!G215+'12-2024'!G215</f>
        <v>20873.64</v>
      </c>
      <c r="H215" s="22">
        <f>+'01-2024'!H215+'02-2024'!H215+'03-2024'!H215+'04-2024'!H215+'05-2024'!H215+'06-2024'!H215+'07-2024'!H215+'08-2024'!H215+'09-2024'!H215+'10-2024'!H215+'11-2024'!H215+'12-2024'!H215</f>
        <v>4174.73</v>
      </c>
      <c r="I215" s="22">
        <f>+'01-2024'!I215+'02-2024'!I215+'03-2024'!I215+'04-2024'!I215+'05-2024'!I215+'06-2024'!I215+'07-2024'!I215+'08-2024'!I215+'09-2024'!I215+'10-2024'!I215+'11-2024'!I215+'12-2024'!I215</f>
        <v>166.99</v>
      </c>
      <c r="J215" s="22">
        <f>+'01-2024'!J215+'02-2024'!J215+'03-2024'!J215+'04-2024'!J215+'05-2024'!J215+'06-2024'!J215+'07-2024'!J215+'08-2024'!J215+'09-2024'!J215+'10-2024'!J215+'11-2024'!J215+'12-2024'!J215</f>
        <v>16531.92</v>
      </c>
      <c r="K215" s="22">
        <f>+'01-2024'!K215+'02-2024'!K215+'03-2024'!K215+'04-2024'!K215+'05-2024'!K215+'06-2024'!K215+'07-2024'!K215+'08-2024'!K215+'09-2024'!K215+'10-2024'!K215+'11-2024'!K215+'12-2024'!K215</f>
        <v>3842367.01</v>
      </c>
      <c r="L215" s="22">
        <f>+'01-2024'!L215+'02-2024'!L215+'03-2024'!L215+'04-2024'!L215+'05-2024'!L215+'06-2024'!L215+'07-2024'!L215+'08-2024'!L215+'09-2024'!L215+'10-2024'!L215+'11-2024'!L215+'12-2024'!L215</f>
        <v>768473.41</v>
      </c>
      <c r="M215" s="22">
        <f>+'01-2024'!M215+'02-2024'!M215+'03-2024'!M215+'04-2024'!M215+'05-2024'!M215+'06-2024'!M215+'07-2024'!M215+'08-2024'!M215+'09-2024'!M215+'10-2024'!M215+'11-2024'!M215+'12-2024'!M215</f>
        <v>3073893.6</v>
      </c>
      <c r="N215" s="71">
        <f t="shared" si="3"/>
        <v>4044775.0300000003</v>
      </c>
    </row>
    <row r="216" spans="1:14" ht="12.75">
      <c r="A216" s="70">
        <f>+'01-2024'!A216</f>
        <v>205</v>
      </c>
      <c r="B216" s="21" t="str">
        <f>+'01-2024'!B216</f>
        <v>SANTA ISABEL</v>
      </c>
      <c r="C216" s="25">
        <f>+IF(ISERROR(('01-2024'!C216+'02-2024'!C216+'03-2024'!C216+'04-2024'!C216+'05-2024'!C216+'06-2024'!C216+'07-2024'!C216+'08-2024'!C216+'09-2024'!C216+'10-2024'!C216+'11-2024'!C216+'12-2024'!C216)/COUNTA('01-2024'!C216,'02-2024'!C216,'03-2024'!C216,'04-2024'!C216,'05-2024'!C216,'06-2024'!C216,'07-2024'!C216,'08-2024'!C216,'09-2024'!C216,'10-2024'!C216,'11-2024'!C216,'12-2024'!C216)),"",('01-2024'!C216+'02-2024'!C216+'03-2024'!C216+'04-2024'!C216+'05-2024'!C216+'06-2024'!C216+'07-2024'!C216+'08-2024'!C216+'09-2024'!C216+'10-2024'!C216+'11-2024'!C216+'12-2024'!C216)/COUNTA('01-2024'!C216,'02-2024'!C216,'03-2024'!C216,'04-2024'!C216,'05-2024'!C216,'06-2024'!C216,'07-2024'!C216,'08-2024'!C216,'09-2024'!C216,'10-2024'!C216,'11-2024'!C216,'12-2024'!C216))</f>
        <v>0.101867</v>
      </c>
      <c r="D216" s="22">
        <f>+'01-2024'!D216+'02-2024'!D216+'03-2024'!D216+'04-2024'!D216+'05-2024'!D216+'06-2024'!D216+'07-2024'!D216+'08-2024'!D216+'09-2024'!D216+'10-2024'!D216+'11-2024'!D216+'12-2024'!D216</f>
        <v>28402.01</v>
      </c>
      <c r="E216" s="22">
        <f>+'01-2024'!E216+'02-2024'!E216+'03-2024'!E216+'04-2024'!E216+'05-2024'!E216+'06-2024'!E216+'07-2024'!E216+'08-2024'!E216+'09-2024'!E216+'10-2024'!E216+'11-2024'!E216+'12-2024'!E216</f>
        <v>6198.82</v>
      </c>
      <c r="F216" s="22">
        <f>+'01-2024'!F216+'02-2024'!F216+'03-2024'!F216+'04-2024'!F216+'05-2024'!F216+'06-2024'!F216+'07-2024'!F216+'08-2024'!F216+'09-2024'!F216+'10-2024'!F216+'11-2024'!F216+'12-2024'!F216</f>
        <v>22203.19</v>
      </c>
      <c r="G216" s="22">
        <f>+'01-2024'!G216+'02-2024'!G216+'03-2024'!G216+'04-2024'!G216+'05-2024'!G216+'06-2024'!G216+'07-2024'!G216+'08-2024'!G216+'09-2024'!G216+'10-2024'!G216+'11-2024'!G216+'12-2024'!G216</f>
        <v>3150.66</v>
      </c>
      <c r="H216" s="22">
        <f>+'01-2024'!H216+'02-2024'!H216+'03-2024'!H216+'04-2024'!H216+'05-2024'!H216+'06-2024'!H216+'07-2024'!H216+'08-2024'!H216+'09-2024'!H216+'10-2024'!H216+'11-2024'!H216+'12-2024'!H216</f>
        <v>630.13</v>
      </c>
      <c r="I216" s="22">
        <f>+'01-2024'!I216+'02-2024'!I216+'03-2024'!I216+'04-2024'!I216+'05-2024'!I216+'06-2024'!I216+'07-2024'!I216+'08-2024'!I216+'09-2024'!I216+'10-2024'!I216+'11-2024'!I216+'12-2024'!I216</f>
        <v>25.21</v>
      </c>
      <c r="J216" s="22">
        <f>+'01-2024'!J216+'02-2024'!J216+'03-2024'!J216+'04-2024'!J216+'05-2024'!J216+'06-2024'!J216+'07-2024'!J216+'08-2024'!J216+'09-2024'!J216+'10-2024'!J216+'11-2024'!J216+'12-2024'!J216</f>
        <v>2495.32</v>
      </c>
      <c r="K216" s="22">
        <f>+'01-2024'!K216+'02-2024'!K216+'03-2024'!K216+'04-2024'!K216+'05-2024'!K216+'06-2024'!K216+'07-2024'!K216+'08-2024'!K216+'09-2024'!K216+'10-2024'!K216+'11-2024'!K216+'12-2024'!K216</f>
        <v>586898.11</v>
      </c>
      <c r="L216" s="22">
        <f>+'01-2024'!L216+'02-2024'!L216+'03-2024'!L216+'04-2024'!L216+'05-2024'!L216+'06-2024'!L216+'07-2024'!L216+'08-2024'!L216+'09-2024'!L216+'10-2024'!L216+'11-2024'!L216+'12-2024'!L216</f>
        <v>117379.65</v>
      </c>
      <c r="M216" s="22">
        <f>+'01-2024'!M216+'02-2024'!M216+'03-2024'!M216+'04-2024'!M216+'05-2024'!M216+'06-2024'!M216+'07-2024'!M216+'08-2024'!M216+'09-2024'!M216+'10-2024'!M216+'11-2024'!M216+'12-2024'!M216</f>
        <v>469518.46</v>
      </c>
      <c r="N216" s="71">
        <f t="shared" si="3"/>
        <v>494216.97000000003</v>
      </c>
    </row>
    <row r="217" spans="1:14" ht="12.75">
      <c r="A217" s="70">
        <f>+'01-2024'!A217</f>
        <v>206</v>
      </c>
      <c r="B217" s="21" t="str">
        <f>+'01-2024'!B217</f>
        <v>SANTA RITA DO ARAGUAIA</v>
      </c>
      <c r="C217" s="25">
        <f>+IF(ISERROR(('01-2024'!C217+'02-2024'!C217+'03-2024'!C217+'04-2024'!C217+'05-2024'!C217+'06-2024'!C217+'07-2024'!C217+'08-2024'!C217+'09-2024'!C217+'10-2024'!C217+'11-2024'!C217+'12-2024'!C217)/COUNTA('01-2024'!C217,'02-2024'!C217,'03-2024'!C217,'04-2024'!C217,'05-2024'!C217,'06-2024'!C217,'07-2024'!C217,'08-2024'!C217,'09-2024'!C217,'10-2024'!C217,'11-2024'!C217,'12-2024'!C217)),"",('01-2024'!C217+'02-2024'!C217+'03-2024'!C217+'04-2024'!C217+'05-2024'!C217+'06-2024'!C217+'07-2024'!C217+'08-2024'!C217+'09-2024'!C217+'10-2024'!C217+'11-2024'!C217+'12-2024'!C217)/COUNTA('01-2024'!C217,'02-2024'!C217,'03-2024'!C217,'04-2024'!C217,'05-2024'!C217,'06-2024'!C217,'07-2024'!C217,'08-2024'!C217,'09-2024'!C217,'10-2024'!C217,'11-2024'!C217,'12-2024'!C217))</f>
        <v>0.1203206</v>
      </c>
      <c r="D217" s="22">
        <f>+'01-2024'!D217+'02-2024'!D217+'03-2024'!D217+'04-2024'!D217+'05-2024'!D217+'06-2024'!D217+'07-2024'!D217+'08-2024'!D217+'09-2024'!D217+'10-2024'!D217+'11-2024'!D217+'12-2024'!D217</f>
        <v>109404.14</v>
      </c>
      <c r="E217" s="22">
        <f>+'01-2024'!E217+'02-2024'!E217+'03-2024'!E217+'04-2024'!E217+'05-2024'!E217+'06-2024'!E217+'07-2024'!E217+'08-2024'!E217+'09-2024'!E217+'10-2024'!E217+'11-2024'!E217+'12-2024'!E217</f>
        <v>21280.37</v>
      </c>
      <c r="F217" s="22">
        <f>+'01-2024'!F217+'02-2024'!F217+'03-2024'!F217+'04-2024'!F217+'05-2024'!F217+'06-2024'!F217+'07-2024'!F217+'08-2024'!F217+'09-2024'!F217+'10-2024'!F217+'11-2024'!F217+'12-2024'!F217</f>
        <v>88123.77</v>
      </c>
      <c r="G217" s="22">
        <f>+'01-2024'!G217+'02-2024'!G217+'03-2024'!G217+'04-2024'!G217+'05-2024'!G217+'06-2024'!G217+'07-2024'!G217+'08-2024'!G217+'09-2024'!G217+'10-2024'!G217+'11-2024'!G217+'12-2024'!G217</f>
        <v>3721.41</v>
      </c>
      <c r="H217" s="22">
        <f>+'01-2024'!H217+'02-2024'!H217+'03-2024'!H217+'04-2024'!H217+'05-2024'!H217+'06-2024'!H217+'07-2024'!H217+'08-2024'!H217+'09-2024'!H217+'10-2024'!H217+'11-2024'!H217+'12-2024'!H217</f>
        <v>744.28</v>
      </c>
      <c r="I217" s="22">
        <f>+'01-2024'!I217+'02-2024'!I217+'03-2024'!I217+'04-2024'!I217+'05-2024'!I217+'06-2024'!I217+'07-2024'!I217+'08-2024'!I217+'09-2024'!I217+'10-2024'!I217+'11-2024'!I217+'12-2024'!I217</f>
        <v>29.77</v>
      </c>
      <c r="J217" s="22">
        <f>+'01-2024'!J217+'02-2024'!J217+'03-2024'!J217+'04-2024'!J217+'05-2024'!J217+'06-2024'!J217+'07-2024'!J217+'08-2024'!J217+'09-2024'!J217+'10-2024'!J217+'11-2024'!J217+'12-2024'!J217</f>
        <v>2947.36</v>
      </c>
      <c r="K217" s="22">
        <f>+'01-2024'!K217+'02-2024'!K217+'03-2024'!K217+'04-2024'!K217+'05-2024'!K217+'06-2024'!K217+'07-2024'!K217+'08-2024'!K217+'09-2024'!K217+'10-2024'!K217+'11-2024'!K217+'12-2024'!K217</f>
        <v>669280.38</v>
      </c>
      <c r="L217" s="22">
        <f>+'01-2024'!L217+'02-2024'!L217+'03-2024'!L217+'04-2024'!L217+'05-2024'!L217+'06-2024'!L217+'07-2024'!L217+'08-2024'!L217+'09-2024'!L217+'10-2024'!L217+'11-2024'!L217+'12-2024'!L217</f>
        <v>133856.04</v>
      </c>
      <c r="M217" s="22">
        <f>+'01-2024'!M217+'02-2024'!M217+'03-2024'!M217+'04-2024'!M217+'05-2024'!M217+'06-2024'!M217+'07-2024'!M217+'08-2024'!M217+'09-2024'!M217+'10-2024'!M217+'11-2024'!M217+'12-2024'!M217</f>
        <v>535424.34</v>
      </c>
      <c r="N217" s="71">
        <f t="shared" si="3"/>
        <v>626495.47</v>
      </c>
    </row>
    <row r="218" spans="1:14" ht="12.75">
      <c r="A218" s="70">
        <f>+'01-2024'!A218</f>
        <v>207</v>
      </c>
      <c r="B218" s="21" t="str">
        <f>+'01-2024'!B218</f>
        <v>SANTA RITA DO NOVO DESTINO</v>
      </c>
      <c r="C218" s="25">
        <f>+IF(ISERROR(('01-2024'!C218+'02-2024'!C218+'03-2024'!C218+'04-2024'!C218+'05-2024'!C218+'06-2024'!C218+'07-2024'!C218+'08-2024'!C218+'09-2024'!C218+'10-2024'!C218+'11-2024'!C218+'12-2024'!C218)/COUNTA('01-2024'!C218,'02-2024'!C218,'03-2024'!C218,'04-2024'!C218,'05-2024'!C218,'06-2024'!C218,'07-2024'!C218,'08-2024'!C218,'09-2024'!C218,'10-2024'!C218,'11-2024'!C218,'12-2024'!C218)),"",('01-2024'!C218+'02-2024'!C218+'03-2024'!C218+'04-2024'!C218+'05-2024'!C218+'06-2024'!C218+'07-2024'!C218+'08-2024'!C218+'09-2024'!C218+'10-2024'!C218+'11-2024'!C218+'12-2024'!C218)/COUNTA('01-2024'!C218,'02-2024'!C218,'03-2024'!C218,'04-2024'!C218,'05-2024'!C218,'06-2024'!C218,'07-2024'!C218,'08-2024'!C218,'09-2024'!C218,'10-2024'!C218,'11-2024'!C218,'12-2024'!C218))</f>
        <v>0.0869143</v>
      </c>
      <c r="D218" s="22">
        <f>+'01-2024'!D218+'02-2024'!D218+'03-2024'!D218+'04-2024'!D218+'05-2024'!D218+'06-2024'!D218+'07-2024'!D218+'08-2024'!D218+'09-2024'!D218+'10-2024'!D218+'11-2024'!D218+'12-2024'!D218</f>
        <v>26500.38</v>
      </c>
      <c r="E218" s="22">
        <f>+'01-2024'!E218+'02-2024'!E218+'03-2024'!E218+'04-2024'!E218+'05-2024'!E218+'06-2024'!E218+'07-2024'!E218+'08-2024'!E218+'09-2024'!E218+'10-2024'!E218+'11-2024'!E218+'12-2024'!E218</f>
        <v>5827.86</v>
      </c>
      <c r="F218" s="22">
        <f>+'01-2024'!F218+'02-2024'!F218+'03-2024'!F218+'04-2024'!F218+'05-2024'!F218+'06-2024'!F218+'07-2024'!F218+'08-2024'!F218+'09-2024'!F218+'10-2024'!F218+'11-2024'!F218+'12-2024'!F218</f>
        <v>20672.52</v>
      </c>
      <c r="G218" s="22">
        <f>+'01-2024'!G218+'02-2024'!G218+'03-2024'!G218+'04-2024'!G218+'05-2024'!G218+'06-2024'!G218+'07-2024'!G218+'08-2024'!G218+'09-2024'!G218+'10-2024'!G218+'11-2024'!G218+'12-2024'!G218</f>
        <v>2688.19</v>
      </c>
      <c r="H218" s="22">
        <f>+'01-2024'!H218+'02-2024'!H218+'03-2024'!H218+'04-2024'!H218+'05-2024'!H218+'06-2024'!H218+'07-2024'!H218+'08-2024'!H218+'09-2024'!H218+'10-2024'!H218+'11-2024'!H218+'12-2024'!H218</f>
        <v>537.64</v>
      </c>
      <c r="I218" s="22">
        <f>+'01-2024'!I218+'02-2024'!I218+'03-2024'!I218+'04-2024'!I218+'05-2024'!I218+'06-2024'!I218+'07-2024'!I218+'08-2024'!I218+'09-2024'!I218+'10-2024'!I218+'11-2024'!I218+'12-2024'!I218</f>
        <v>21.51</v>
      </c>
      <c r="J218" s="22">
        <f>+'01-2024'!J218+'02-2024'!J218+'03-2024'!J218+'04-2024'!J218+'05-2024'!J218+'06-2024'!J218+'07-2024'!J218+'08-2024'!J218+'09-2024'!J218+'10-2024'!J218+'11-2024'!J218+'12-2024'!J218</f>
        <v>2129.04</v>
      </c>
      <c r="K218" s="22">
        <f>+'01-2024'!K218+'02-2024'!K218+'03-2024'!K218+'04-2024'!K218+'05-2024'!K218+'06-2024'!K218+'07-2024'!K218+'08-2024'!K218+'09-2024'!K218+'10-2024'!K218+'11-2024'!K218+'12-2024'!K218</f>
        <v>485090.68</v>
      </c>
      <c r="L218" s="22">
        <f>+'01-2024'!L218+'02-2024'!L218+'03-2024'!L218+'04-2024'!L218+'05-2024'!L218+'06-2024'!L218+'07-2024'!L218+'08-2024'!L218+'09-2024'!L218+'10-2024'!L218+'11-2024'!L218+'12-2024'!L218</f>
        <v>97018.19</v>
      </c>
      <c r="M218" s="22">
        <f>+'01-2024'!M218+'02-2024'!M218+'03-2024'!M218+'04-2024'!M218+'05-2024'!M218+'06-2024'!M218+'07-2024'!M218+'08-2024'!M218+'09-2024'!M218+'10-2024'!M218+'11-2024'!M218+'12-2024'!M218</f>
        <v>388072.49</v>
      </c>
      <c r="N218" s="71">
        <f t="shared" si="3"/>
        <v>410874.05</v>
      </c>
    </row>
    <row r="219" spans="1:14" ht="12.75">
      <c r="A219" s="70">
        <f>+'01-2024'!A219</f>
        <v>208</v>
      </c>
      <c r="B219" s="21" t="str">
        <f>+'01-2024'!B219</f>
        <v>SANTA ROSA DE GOIAS</v>
      </c>
      <c r="C219" s="25">
        <f>+IF(ISERROR(('01-2024'!C219+'02-2024'!C219+'03-2024'!C219+'04-2024'!C219+'05-2024'!C219+'06-2024'!C219+'07-2024'!C219+'08-2024'!C219+'09-2024'!C219+'10-2024'!C219+'11-2024'!C219+'12-2024'!C219)/COUNTA('01-2024'!C219,'02-2024'!C219,'03-2024'!C219,'04-2024'!C219,'05-2024'!C219,'06-2024'!C219,'07-2024'!C219,'08-2024'!C219,'09-2024'!C219,'10-2024'!C219,'11-2024'!C219,'12-2024'!C219)),"",('01-2024'!C219+'02-2024'!C219+'03-2024'!C219+'04-2024'!C219+'05-2024'!C219+'06-2024'!C219+'07-2024'!C219+'08-2024'!C219+'09-2024'!C219+'10-2024'!C219+'11-2024'!C219+'12-2024'!C219)/COUNTA('01-2024'!C219,'02-2024'!C219,'03-2024'!C219,'04-2024'!C219,'05-2024'!C219,'06-2024'!C219,'07-2024'!C219,'08-2024'!C219,'09-2024'!C219,'10-2024'!C219,'11-2024'!C219,'12-2024'!C219))</f>
        <v>0.0830086</v>
      </c>
      <c r="D219" s="22">
        <f>+'01-2024'!D219+'02-2024'!D219+'03-2024'!D219+'04-2024'!D219+'05-2024'!D219+'06-2024'!D219+'07-2024'!D219+'08-2024'!D219+'09-2024'!D219+'10-2024'!D219+'11-2024'!D219+'12-2024'!D219</f>
        <v>28160</v>
      </c>
      <c r="E219" s="22">
        <f>+'01-2024'!E219+'02-2024'!E219+'03-2024'!E219+'04-2024'!E219+'05-2024'!E219+'06-2024'!E219+'07-2024'!E219+'08-2024'!E219+'09-2024'!E219+'10-2024'!E219+'11-2024'!E219+'12-2024'!E219</f>
        <v>5682.52</v>
      </c>
      <c r="F219" s="22">
        <f>+'01-2024'!F219+'02-2024'!F219+'03-2024'!F219+'04-2024'!F219+'05-2024'!F219+'06-2024'!F219+'07-2024'!F219+'08-2024'!F219+'09-2024'!F219+'10-2024'!F219+'11-2024'!F219+'12-2024'!F219</f>
        <v>22477.48</v>
      </c>
      <c r="G219" s="22">
        <f>+'01-2024'!G219+'02-2024'!G219+'03-2024'!G219+'04-2024'!G219+'05-2024'!G219+'06-2024'!G219+'07-2024'!G219+'08-2024'!G219+'09-2024'!G219+'10-2024'!G219+'11-2024'!G219+'12-2024'!G219</f>
        <v>2567.39</v>
      </c>
      <c r="H219" s="22">
        <f>+'01-2024'!H219+'02-2024'!H219+'03-2024'!H219+'04-2024'!H219+'05-2024'!H219+'06-2024'!H219+'07-2024'!H219+'08-2024'!H219+'09-2024'!H219+'10-2024'!H219+'11-2024'!H219+'12-2024'!H219</f>
        <v>513.48</v>
      </c>
      <c r="I219" s="22">
        <f>+'01-2024'!I219+'02-2024'!I219+'03-2024'!I219+'04-2024'!I219+'05-2024'!I219+'06-2024'!I219+'07-2024'!I219+'08-2024'!I219+'09-2024'!I219+'10-2024'!I219+'11-2024'!I219+'12-2024'!I219</f>
        <v>20.54</v>
      </c>
      <c r="J219" s="22">
        <f>+'01-2024'!J219+'02-2024'!J219+'03-2024'!J219+'04-2024'!J219+'05-2024'!J219+'06-2024'!J219+'07-2024'!J219+'08-2024'!J219+'09-2024'!J219+'10-2024'!J219+'11-2024'!J219+'12-2024'!J219</f>
        <v>2033.37</v>
      </c>
      <c r="K219" s="22">
        <f>+'01-2024'!K219+'02-2024'!K219+'03-2024'!K219+'04-2024'!K219+'05-2024'!K219+'06-2024'!K219+'07-2024'!K219+'08-2024'!K219+'09-2024'!K219+'10-2024'!K219+'11-2024'!K219+'12-2024'!K219</f>
        <v>467500.86</v>
      </c>
      <c r="L219" s="22">
        <f>+'01-2024'!L219+'02-2024'!L219+'03-2024'!L219+'04-2024'!L219+'05-2024'!L219+'06-2024'!L219+'07-2024'!L219+'08-2024'!L219+'09-2024'!L219+'10-2024'!L219+'11-2024'!L219+'12-2024'!L219</f>
        <v>93500.15</v>
      </c>
      <c r="M219" s="22">
        <f>+'01-2024'!M219+'02-2024'!M219+'03-2024'!M219+'04-2024'!M219+'05-2024'!M219+'06-2024'!M219+'07-2024'!M219+'08-2024'!M219+'09-2024'!M219+'10-2024'!M219+'11-2024'!M219+'12-2024'!M219</f>
        <v>374000.71</v>
      </c>
      <c r="N219" s="71">
        <f t="shared" si="3"/>
        <v>398511.56</v>
      </c>
    </row>
    <row r="220" spans="1:14" ht="12.75">
      <c r="A220" s="70">
        <f>+'01-2024'!A220</f>
        <v>209</v>
      </c>
      <c r="B220" s="21" t="str">
        <f>+'01-2024'!B220</f>
        <v>SANTA TEREZA DE GOIAS</v>
      </c>
      <c r="C220" s="25">
        <f>+IF(ISERROR(('01-2024'!C220+'02-2024'!C220+'03-2024'!C220+'04-2024'!C220+'05-2024'!C220+'06-2024'!C220+'07-2024'!C220+'08-2024'!C220+'09-2024'!C220+'10-2024'!C220+'11-2024'!C220+'12-2024'!C220)/COUNTA('01-2024'!C220,'02-2024'!C220,'03-2024'!C220,'04-2024'!C220,'05-2024'!C220,'06-2024'!C220,'07-2024'!C220,'08-2024'!C220,'09-2024'!C220,'10-2024'!C220,'11-2024'!C220,'12-2024'!C220)),"",('01-2024'!C220+'02-2024'!C220+'03-2024'!C220+'04-2024'!C220+'05-2024'!C220+'06-2024'!C220+'07-2024'!C220+'08-2024'!C220+'09-2024'!C220+'10-2024'!C220+'11-2024'!C220+'12-2024'!C220)/COUNTA('01-2024'!C220,'02-2024'!C220,'03-2024'!C220,'04-2024'!C220,'05-2024'!C220,'06-2024'!C220,'07-2024'!C220,'08-2024'!C220,'09-2024'!C220,'10-2024'!C220,'11-2024'!C220,'12-2024'!C220))</f>
        <v>0.0937032</v>
      </c>
      <c r="D220" s="22">
        <f>+'01-2024'!D220+'02-2024'!D220+'03-2024'!D220+'04-2024'!D220+'05-2024'!D220+'06-2024'!D220+'07-2024'!D220+'08-2024'!D220+'09-2024'!D220+'10-2024'!D220+'11-2024'!D220+'12-2024'!D220</f>
        <v>30798.3</v>
      </c>
      <c r="E220" s="22">
        <f>+'01-2024'!E220+'02-2024'!E220+'03-2024'!E220+'04-2024'!E220+'05-2024'!E220+'06-2024'!E220+'07-2024'!E220+'08-2024'!E220+'09-2024'!E220+'10-2024'!E220+'11-2024'!E220+'12-2024'!E220</f>
        <v>6017.9</v>
      </c>
      <c r="F220" s="22">
        <f>+'01-2024'!F220+'02-2024'!F220+'03-2024'!F220+'04-2024'!F220+'05-2024'!F220+'06-2024'!F220+'07-2024'!F220+'08-2024'!F220+'09-2024'!F220+'10-2024'!F220+'11-2024'!F220+'12-2024'!F220</f>
        <v>24780.4</v>
      </c>
      <c r="G220" s="22">
        <f>+'01-2024'!G220+'02-2024'!G220+'03-2024'!G220+'04-2024'!G220+'05-2024'!G220+'06-2024'!G220+'07-2024'!G220+'08-2024'!G220+'09-2024'!G220+'10-2024'!G220+'11-2024'!G220+'12-2024'!G220</f>
        <v>2898.18</v>
      </c>
      <c r="H220" s="22">
        <f>+'01-2024'!H220+'02-2024'!H220+'03-2024'!H220+'04-2024'!H220+'05-2024'!H220+'06-2024'!H220+'07-2024'!H220+'08-2024'!H220+'09-2024'!H220+'10-2024'!H220+'11-2024'!H220+'12-2024'!H220</f>
        <v>579.64</v>
      </c>
      <c r="I220" s="22">
        <f>+'01-2024'!I220+'02-2024'!I220+'03-2024'!I220+'04-2024'!I220+'05-2024'!I220+'06-2024'!I220+'07-2024'!I220+'08-2024'!I220+'09-2024'!I220+'10-2024'!I220+'11-2024'!I220+'12-2024'!I220</f>
        <v>23.19</v>
      </c>
      <c r="J220" s="22">
        <f>+'01-2024'!J220+'02-2024'!J220+'03-2024'!J220+'04-2024'!J220+'05-2024'!J220+'06-2024'!J220+'07-2024'!J220+'08-2024'!J220+'09-2024'!J220+'10-2024'!J220+'11-2024'!J220+'12-2024'!J220</f>
        <v>2295.35</v>
      </c>
      <c r="K220" s="22">
        <f>+'01-2024'!K220+'02-2024'!K220+'03-2024'!K220+'04-2024'!K220+'05-2024'!K220+'06-2024'!K220+'07-2024'!K220+'08-2024'!K220+'09-2024'!K220+'10-2024'!K220+'11-2024'!K220+'12-2024'!K220</f>
        <v>527388.93</v>
      </c>
      <c r="L220" s="22">
        <f>+'01-2024'!L220+'02-2024'!L220+'03-2024'!L220+'04-2024'!L220+'05-2024'!L220+'06-2024'!L220+'07-2024'!L220+'08-2024'!L220+'09-2024'!L220+'10-2024'!L220+'11-2024'!L220+'12-2024'!L220</f>
        <v>105477.77</v>
      </c>
      <c r="M220" s="22">
        <f>+'01-2024'!M220+'02-2024'!M220+'03-2024'!M220+'04-2024'!M220+'05-2024'!M220+'06-2024'!M220+'07-2024'!M220+'08-2024'!M220+'09-2024'!M220+'10-2024'!M220+'11-2024'!M220+'12-2024'!M220</f>
        <v>421911.16</v>
      </c>
      <c r="N220" s="71">
        <f t="shared" si="3"/>
        <v>448986.91</v>
      </c>
    </row>
    <row r="221" spans="1:14" ht="12.75">
      <c r="A221" s="70">
        <f>+'01-2024'!A221</f>
        <v>210</v>
      </c>
      <c r="B221" s="21" t="str">
        <f>+'01-2024'!B221</f>
        <v>SANTA TEREZINHA DE GOIAS</v>
      </c>
      <c r="C221" s="25">
        <f>+IF(ISERROR(('01-2024'!C221+'02-2024'!C221+'03-2024'!C221+'04-2024'!C221+'05-2024'!C221+'06-2024'!C221+'07-2024'!C221+'08-2024'!C221+'09-2024'!C221+'10-2024'!C221+'11-2024'!C221+'12-2024'!C221)/COUNTA('01-2024'!C221,'02-2024'!C221,'03-2024'!C221,'04-2024'!C221,'05-2024'!C221,'06-2024'!C221,'07-2024'!C221,'08-2024'!C221,'09-2024'!C221,'10-2024'!C221,'11-2024'!C221,'12-2024'!C221)),"",('01-2024'!C221+'02-2024'!C221+'03-2024'!C221+'04-2024'!C221+'05-2024'!C221+'06-2024'!C221+'07-2024'!C221+'08-2024'!C221+'09-2024'!C221+'10-2024'!C221+'11-2024'!C221+'12-2024'!C221)/COUNTA('01-2024'!C221,'02-2024'!C221,'03-2024'!C221,'04-2024'!C221,'05-2024'!C221,'06-2024'!C221,'07-2024'!C221,'08-2024'!C221,'09-2024'!C221,'10-2024'!C221,'11-2024'!C221,'12-2024'!C221))</f>
        <v>0.1085584</v>
      </c>
      <c r="D221" s="22">
        <f>+'01-2024'!D221+'02-2024'!D221+'03-2024'!D221+'04-2024'!D221+'05-2024'!D221+'06-2024'!D221+'07-2024'!D221+'08-2024'!D221+'09-2024'!D221+'10-2024'!D221+'11-2024'!D221+'12-2024'!D221</f>
        <v>131737.05</v>
      </c>
      <c r="E221" s="22">
        <f>+'01-2024'!E221+'02-2024'!E221+'03-2024'!E221+'04-2024'!E221+'05-2024'!E221+'06-2024'!E221+'07-2024'!E221+'08-2024'!E221+'09-2024'!E221+'10-2024'!E221+'11-2024'!E221+'12-2024'!E221</f>
        <v>29577.43</v>
      </c>
      <c r="F221" s="22">
        <f>+'01-2024'!F221+'02-2024'!F221+'03-2024'!F221+'04-2024'!F221+'05-2024'!F221+'06-2024'!F221+'07-2024'!F221+'08-2024'!F221+'09-2024'!F221+'10-2024'!F221+'11-2024'!F221+'12-2024'!F221</f>
        <v>102159.62</v>
      </c>
      <c r="G221" s="22">
        <f>+'01-2024'!G221+'02-2024'!G221+'03-2024'!G221+'04-2024'!G221+'05-2024'!G221+'06-2024'!G221+'07-2024'!G221+'08-2024'!G221+'09-2024'!G221+'10-2024'!G221+'11-2024'!G221+'12-2024'!G221</f>
        <v>3357.61</v>
      </c>
      <c r="H221" s="22">
        <f>+'01-2024'!H221+'02-2024'!H221+'03-2024'!H221+'04-2024'!H221+'05-2024'!H221+'06-2024'!H221+'07-2024'!H221+'08-2024'!H221+'09-2024'!H221+'10-2024'!H221+'11-2024'!H221+'12-2024'!H221</f>
        <v>671.52</v>
      </c>
      <c r="I221" s="22">
        <f>+'01-2024'!I221+'02-2024'!I221+'03-2024'!I221+'04-2024'!I221+'05-2024'!I221+'06-2024'!I221+'07-2024'!I221+'08-2024'!I221+'09-2024'!I221+'10-2024'!I221+'11-2024'!I221+'12-2024'!I221</f>
        <v>26.86</v>
      </c>
      <c r="J221" s="22">
        <f>+'01-2024'!J221+'02-2024'!J221+'03-2024'!J221+'04-2024'!J221+'05-2024'!J221+'06-2024'!J221+'07-2024'!J221+'08-2024'!J221+'09-2024'!J221+'10-2024'!J221+'11-2024'!J221+'12-2024'!J221</f>
        <v>2659.23</v>
      </c>
      <c r="K221" s="22">
        <f>+'01-2024'!K221+'02-2024'!K221+'03-2024'!K221+'04-2024'!K221+'05-2024'!K221+'06-2024'!K221+'07-2024'!K221+'08-2024'!K221+'09-2024'!K221+'10-2024'!K221+'11-2024'!K221+'12-2024'!K221</f>
        <v>608297.92</v>
      </c>
      <c r="L221" s="22">
        <f>+'01-2024'!L221+'02-2024'!L221+'03-2024'!L221+'04-2024'!L221+'05-2024'!L221+'06-2024'!L221+'07-2024'!L221+'08-2024'!L221+'09-2024'!L221+'10-2024'!L221+'11-2024'!L221+'12-2024'!L221</f>
        <v>121659.55</v>
      </c>
      <c r="M221" s="22">
        <f>+'01-2024'!M221+'02-2024'!M221+'03-2024'!M221+'04-2024'!M221+'05-2024'!M221+'06-2024'!M221+'07-2024'!M221+'08-2024'!M221+'09-2024'!M221+'10-2024'!M221+'11-2024'!M221+'12-2024'!M221</f>
        <v>486638.37</v>
      </c>
      <c r="N221" s="71">
        <f t="shared" si="3"/>
        <v>591457.22</v>
      </c>
    </row>
    <row r="222" spans="1:14" ht="12.75">
      <c r="A222" s="70">
        <f>+'01-2024'!A222</f>
        <v>211</v>
      </c>
      <c r="B222" s="21" t="str">
        <f>+'01-2024'!B222</f>
        <v>SANTO ANTONIO DA BARRA</v>
      </c>
      <c r="C222" s="25">
        <f>+IF(ISERROR(('01-2024'!C222+'02-2024'!C222+'03-2024'!C222+'04-2024'!C222+'05-2024'!C222+'06-2024'!C222+'07-2024'!C222+'08-2024'!C222+'09-2024'!C222+'10-2024'!C222+'11-2024'!C222+'12-2024'!C222)/COUNTA('01-2024'!C222,'02-2024'!C222,'03-2024'!C222,'04-2024'!C222,'05-2024'!C222,'06-2024'!C222,'07-2024'!C222,'08-2024'!C222,'09-2024'!C222,'10-2024'!C222,'11-2024'!C222,'12-2024'!C222)),"",('01-2024'!C222+'02-2024'!C222+'03-2024'!C222+'04-2024'!C222+'05-2024'!C222+'06-2024'!C222+'07-2024'!C222+'08-2024'!C222+'09-2024'!C222+'10-2024'!C222+'11-2024'!C222+'12-2024'!C222)/COUNTA('01-2024'!C222,'02-2024'!C222,'03-2024'!C222,'04-2024'!C222,'05-2024'!C222,'06-2024'!C222,'07-2024'!C222,'08-2024'!C222,'09-2024'!C222,'10-2024'!C222,'11-2024'!C222,'12-2024'!C222))</f>
        <v>0.1896994</v>
      </c>
      <c r="D222" s="22">
        <f>+'01-2024'!D222+'02-2024'!D222+'03-2024'!D222+'04-2024'!D222+'05-2024'!D222+'06-2024'!D222+'07-2024'!D222+'08-2024'!D222+'09-2024'!D222+'10-2024'!D222+'11-2024'!D222+'12-2024'!D222</f>
        <v>48709.38</v>
      </c>
      <c r="E222" s="22">
        <f>+'01-2024'!E222+'02-2024'!E222+'03-2024'!E222+'04-2024'!E222+'05-2024'!E222+'06-2024'!E222+'07-2024'!E222+'08-2024'!E222+'09-2024'!E222+'10-2024'!E222+'11-2024'!E222+'12-2024'!E222</f>
        <v>10222.07</v>
      </c>
      <c r="F222" s="22">
        <f>+'01-2024'!F222+'02-2024'!F222+'03-2024'!F222+'04-2024'!F222+'05-2024'!F222+'06-2024'!F222+'07-2024'!F222+'08-2024'!F222+'09-2024'!F222+'10-2024'!F222+'11-2024'!F222+'12-2024'!F222</f>
        <v>38487.31</v>
      </c>
      <c r="G222" s="22">
        <f>+'01-2024'!G222+'02-2024'!G222+'03-2024'!G222+'04-2024'!G222+'05-2024'!G222+'06-2024'!G222+'07-2024'!G222+'08-2024'!G222+'09-2024'!G222+'10-2024'!G222+'11-2024'!G222+'12-2024'!G222</f>
        <v>5867.24</v>
      </c>
      <c r="H222" s="22">
        <f>+'01-2024'!H222+'02-2024'!H222+'03-2024'!H222+'04-2024'!H222+'05-2024'!H222+'06-2024'!H222+'07-2024'!H222+'08-2024'!H222+'09-2024'!H222+'10-2024'!H222+'11-2024'!H222+'12-2024'!H222</f>
        <v>1173.45</v>
      </c>
      <c r="I222" s="22">
        <f>+'01-2024'!I222+'02-2024'!I222+'03-2024'!I222+'04-2024'!I222+'05-2024'!I222+'06-2024'!I222+'07-2024'!I222+'08-2024'!I222+'09-2024'!I222+'10-2024'!I222+'11-2024'!I222+'12-2024'!I222</f>
        <v>46.94</v>
      </c>
      <c r="J222" s="22">
        <f>+'01-2024'!J222+'02-2024'!J222+'03-2024'!J222+'04-2024'!J222+'05-2024'!J222+'06-2024'!J222+'07-2024'!J222+'08-2024'!J222+'09-2024'!J222+'10-2024'!J222+'11-2024'!J222+'12-2024'!J222</f>
        <v>4646.85</v>
      </c>
      <c r="K222" s="22">
        <f>+'01-2024'!K222+'02-2024'!K222+'03-2024'!K222+'04-2024'!K222+'05-2024'!K222+'06-2024'!K222+'07-2024'!K222+'08-2024'!K222+'09-2024'!K222+'10-2024'!K222+'11-2024'!K222+'12-2024'!K222</f>
        <v>1082714.48</v>
      </c>
      <c r="L222" s="22">
        <f>+'01-2024'!L222+'02-2024'!L222+'03-2024'!L222+'04-2024'!L222+'05-2024'!L222+'06-2024'!L222+'07-2024'!L222+'08-2024'!L222+'09-2024'!L222+'10-2024'!L222+'11-2024'!L222+'12-2024'!L222</f>
        <v>216542.95</v>
      </c>
      <c r="M222" s="22">
        <f>+'01-2024'!M222+'02-2024'!M222+'03-2024'!M222+'04-2024'!M222+'05-2024'!M222+'06-2024'!M222+'07-2024'!M222+'08-2024'!M222+'09-2024'!M222+'10-2024'!M222+'11-2024'!M222+'12-2024'!M222</f>
        <v>866171.53</v>
      </c>
      <c r="N222" s="71">
        <f t="shared" si="3"/>
        <v>909305.6900000001</v>
      </c>
    </row>
    <row r="223" spans="1:14" ht="12.75">
      <c r="A223" s="70">
        <f>+'01-2024'!A223</f>
        <v>212</v>
      </c>
      <c r="B223" s="21" t="str">
        <f>+'01-2024'!B223</f>
        <v>SANTO ANTONIO DE GOIAS</v>
      </c>
      <c r="C223" s="25">
        <f>+IF(ISERROR(('01-2024'!C223+'02-2024'!C223+'03-2024'!C223+'04-2024'!C223+'05-2024'!C223+'06-2024'!C223+'07-2024'!C223+'08-2024'!C223+'09-2024'!C223+'10-2024'!C223+'11-2024'!C223+'12-2024'!C223)/COUNTA('01-2024'!C223,'02-2024'!C223,'03-2024'!C223,'04-2024'!C223,'05-2024'!C223,'06-2024'!C223,'07-2024'!C223,'08-2024'!C223,'09-2024'!C223,'10-2024'!C223,'11-2024'!C223,'12-2024'!C223)),"",('01-2024'!C223+'02-2024'!C223+'03-2024'!C223+'04-2024'!C223+'05-2024'!C223+'06-2024'!C223+'07-2024'!C223+'08-2024'!C223+'09-2024'!C223+'10-2024'!C223+'11-2024'!C223+'12-2024'!C223)/COUNTA('01-2024'!C223,'02-2024'!C223,'03-2024'!C223,'04-2024'!C223,'05-2024'!C223,'06-2024'!C223,'07-2024'!C223,'08-2024'!C223,'09-2024'!C223,'10-2024'!C223,'11-2024'!C223,'12-2024'!C223))</f>
        <v>0.0906948</v>
      </c>
      <c r="D223" s="22">
        <f>+'01-2024'!D223+'02-2024'!D223+'03-2024'!D223+'04-2024'!D223+'05-2024'!D223+'06-2024'!D223+'07-2024'!D223+'08-2024'!D223+'09-2024'!D223+'10-2024'!D223+'11-2024'!D223+'12-2024'!D223</f>
        <v>126858.71</v>
      </c>
      <c r="E223" s="22">
        <f>+'01-2024'!E223+'02-2024'!E223+'03-2024'!E223+'04-2024'!E223+'05-2024'!E223+'06-2024'!E223+'07-2024'!E223+'08-2024'!E223+'09-2024'!E223+'10-2024'!E223+'11-2024'!E223+'12-2024'!E223</f>
        <v>26312.62</v>
      </c>
      <c r="F223" s="22">
        <f>+'01-2024'!F223+'02-2024'!F223+'03-2024'!F223+'04-2024'!F223+'05-2024'!F223+'06-2024'!F223+'07-2024'!F223+'08-2024'!F223+'09-2024'!F223+'10-2024'!F223+'11-2024'!F223+'12-2024'!F223</f>
        <v>100546.09</v>
      </c>
      <c r="G223" s="22">
        <f>+'01-2024'!G223+'02-2024'!G223+'03-2024'!G223+'04-2024'!G223+'05-2024'!G223+'06-2024'!G223+'07-2024'!G223+'08-2024'!G223+'09-2024'!G223+'10-2024'!G223+'11-2024'!G223+'12-2024'!G223</f>
        <v>2805.11</v>
      </c>
      <c r="H223" s="22">
        <f>+'01-2024'!H223+'02-2024'!H223+'03-2024'!H223+'04-2024'!H223+'05-2024'!H223+'06-2024'!H223+'07-2024'!H223+'08-2024'!H223+'09-2024'!H223+'10-2024'!H223+'11-2024'!H223+'12-2024'!H223</f>
        <v>561.02</v>
      </c>
      <c r="I223" s="22">
        <f>+'01-2024'!I223+'02-2024'!I223+'03-2024'!I223+'04-2024'!I223+'05-2024'!I223+'06-2024'!I223+'07-2024'!I223+'08-2024'!I223+'09-2024'!I223+'10-2024'!I223+'11-2024'!I223+'12-2024'!I223</f>
        <v>22.44</v>
      </c>
      <c r="J223" s="22">
        <f>+'01-2024'!J223+'02-2024'!J223+'03-2024'!J223+'04-2024'!J223+'05-2024'!J223+'06-2024'!J223+'07-2024'!J223+'08-2024'!J223+'09-2024'!J223+'10-2024'!J223+'11-2024'!J223+'12-2024'!J223</f>
        <v>2221.65</v>
      </c>
      <c r="K223" s="22">
        <f>+'01-2024'!K223+'02-2024'!K223+'03-2024'!K223+'04-2024'!K223+'05-2024'!K223+'06-2024'!K223+'07-2024'!K223+'08-2024'!K223+'09-2024'!K223+'10-2024'!K223+'11-2024'!K223+'12-2024'!K223</f>
        <v>509058.2</v>
      </c>
      <c r="L223" s="22">
        <f>+'01-2024'!L223+'02-2024'!L223+'03-2024'!L223+'04-2024'!L223+'05-2024'!L223+'06-2024'!L223+'07-2024'!L223+'08-2024'!L223+'09-2024'!L223+'10-2024'!L223+'11-2024'!L223+'12-2024'!L223</f>
        <v>101811.59</v>
      </c>
      <c r="M223" s="22">
        <f>+'01-2024'!M223+'02-2024'!M223+'03-2024'!M223+'04-2024'!M223+'05-2024'!M223+'06-2024'!M223+'07-2024'!M223+'08-2024'!M223+'09-2024'!M223+'10-2024'!M223+'11-2024'!M223+'12-2024'!M223</f>
        <v>407246.61</v>
      </c>
      <c r="N223" s="71">
        <f t="shared" si="3"/>
        <v>510014.35</v>
      </c>
    </row>
    <row r="224" spans="1:14" ht="12.75">
      <c r="A224" s="70">
        <f>+'01-2024'!A224</f>
        <v>213</v>
      </c>
      <c r="B224" s="21" t="str">
        <f>+'01-2024'!B224</f>
        <v>SANTO ANTONIO DO DESCOBERTO</v>
      </c>
      <c r="C224" s="25">
        <f>+IF(ISERROR(('01-2024'!C224+'02-2024'!C224+'03-2024'!C224+'04-2024'!C224+'05-2024'!C224+'06-2024'!C224+'07-2024'!C224+'08-2024'!C224+'09-2024'!C224+'10-2024'!C224+'11-2024'!C224+'12-2024'!C224)/COUNTA('01-2024'!C224,'02-2024'!C224,'03-2024'!C224,'04-2024'!C224,'05-2024'!C224,'06-2024'!C224,'07-2024'!C224,'08-2024'!C224,'09-2024'!C224,'10-2024'!C224,'11-2024'!C224,'12-2024'!C224)),"",('01-2024'!C224+'02-2024'!C224+'03-2024'!C224+'04-2024'!C224+'05-2024'!C224+'06-2024'!C224+'07-2024'!C224+'08-2024'!C224+'09-2024'!C224+'10-2024'!C224+'11-2024'!C224+'12-2024'!C224)/COUNTA('01-2024'!C224,'02-2024'!C224,'03-2024'!C224,'04-2024'!C224,'05-2024'!C224,'06-2024'!C224,'07-2024'!C224,'08-2024'!C224,'09-2024'!C224,'10-2024'!C224,'11-2024'!C224,'12-2024'!C224))</f>
        <v>0.1273345</v>
      </c>
      <c r="D224" s="22">
        <f>+'01-2024'!D224+'02-2024'!D224+'03-2024'!D224+'04-2024'!D224+'05-2024'!D224+'06-2024'!D224+'07-2024'!D224+'08-2024'!D224+'09-2024'!D224+'10-2024'!D224+'11-2024'!D224+'12-2024'!D224</f>
        <v>88054.74</v>
      </c>
      <c r="E224" s="22">
        <f>+'01-2024'!E224+'02-2024'!E224+'03-2024'!E224+'04-2024'!E224+'05-2024'!E224+'06-2024'!E224+'07-2024'!E224+'08-2024'!E224+'09-2024'!E224+'10-2024'!E224+'11-2024'!E224+'12-2024'!E224</f>
        <v>18671.91</v>
      </c>
      <c r="F224" s="22">
        <f>+'01-2024'!F224+'02-2024'!F224+'03-2024'!F224+'04-2024'!F224+'05-2024'!F224+'06-2024'!F224+'07-2024'!F224+'08-2024'!F224+'09-2024'!F224+'10-2024'!F224+'11-2024'!F224+'12-2024'!F224</f>
        <v>69382.83</v>
      </c>
      <c r="G224" s="22">
        <f>+'01-2024'!G224+'02-2024'!G224+'03-2024'!G224+'04-2024'!G224+'05-2024'!G224+'06-2024'!G224+'07-2024'!G224+'08-2024'!G224+'09-2024'!G224+'10-2024'!G224+'11-2024'!G224+'12-2024'!G224</f>
        <v>3938.35</v>
      </c>
      <c r="H224" s="22">
        <f>+'01-2024'!H224+'02-2024'!H224+'03-2024'!H224+'04-2024'!H224+'05-2024'!H224+'06-2024'!H224+'07-2024'!H224+'08-2024'!H224+'09-2024'!H224+'10-2024'!H224+'11-2024'!H224+'12-2024'!H224</f>
        <v>787.67</v>
      </c>
      <c r="I224" s="22">
        <f>+'01-2024'!I224+'02-2024'!I224+'03-2024'!I224+'04-2024'!I224+'05-2024'!I224+'06-2024'!I224+'07-2024'!I224+'08-2024'!I224+'09-2024'!I224+'10-2024'!I224+'11-2024'!I224+'12-2024'!I224</f>
        <v>31.51</v>
      </c>
      <c r="J224" s="22">
        <f>+'01-2024'!J224+'02-2024'!J224+'03-2024'!J224+'04-2024'!J224+'05-2024'!J224+'06-2024'!J224+'07-2024'!J224+'08-2024'!J224+'09-2024'!J224+'10-2024'!J224+'11-2024'!J224+'12-2024'!J224</f>
        <v>3119.17</v>
      </c>
      <c r="K224" s="22">
        <f>+'01-2024'!K224+'02-2024'!K224+'03-2024'!K224+'04-2024'!K224+'05-2024'!K224+'06-2024'!K224+'07-2024'!K224+'08-2024'!K224+'09-2024'!K224+'10-2024'!K224+'11-2024'!K224+'12-2024'!K224</f>
        <v>727487.61</v>
      </c>
      <c r="L224" s="22">
        <f>+'01-2024'!L224+'02-2024'!L224+'03-2024'!L224+'04-2024'!L224+'05-2024'!L224+'06-2024'!L224+'07-2024'!L224+'08-2024'!L224+'09-2024'!L224+'10-2024'!L224+'11-2024'!L224+'12-2024'!L224</f>
        <v>145497.48</v>
      </c>
      <c r="M224" s="22">
        <f>+'01-2024'!M224+'02-2024'!M224+'03-2024'!M224+'04-2024'!M224+'05-2024'!M224+'06-2024'!M224+'07-2024'!M224+'08-2024'!M224+'09-2024'!M224+'10-2024'!M224+'11-2024'!M224+'12-2024'!M224</f>
        <v>581990.13</v>
      </c>
      <c r="N224" s="71">
        <f t="shared" si="3"/>
        <v>654492.13</v>
      </c>
    </row>
    <row r="225" spans="1:14" ht="12.75">
      <c r="A225" s="70">
        <f>+'01-2024'!A225</f>
        <v>214</v>
      </c>
      <c r="B225" s="21" t="str">
        <f>+'01-2024'!B225</f>
        <v>SAO DOMINGOS</v>
      </c>
      <c r="C225" s="25">
        <f>+IF(ISERROR(('01-2024'!C225+'02-2024'!C225+'03-2024'!C225+'04-2024'!C225+'05-2024'!C225+'06-2024'!C225+'07-2024'!C225+'08-2024'!C225+'09-2024'!C225+'10-2024'!C225+'11-2024'!C225+'12-2024'!C225)/COUNTA('01-2024'!C225,'02-2024'!C225,'03-2024'!C225,'04-2024'!C225,'05-2024'!C225,'06-2024'!C225,'07-2024'!C225,'08-2024'!C225,'09-2024'!C225,'10-2024'!C225,'11-2024'!C225,'12-2024'!C225)),"",('01-2024'!C225+'02-2024'!C225+'03-2024'!C225+'04-2024'!C225+'05-2024'!C225+'06-2024'!C225+'07-2024'!C225+'08-2024'!C225+'09-2024'!C225+'10-2024'!C225+'11-2024'!C225+'12-2024'!C225)/COUNTA('01-2024'!C225,'02-2024'!C225,'03-2024'!C225,'04-2024'!C225,'05-2024'!C225,'06-2024'!C225,'07-2024'!C225,'08-2024'!C225,'09-2024'!C225,'10-2024'!C225,'11-2024'!C225,'12-2024'!C225))</f>
        <v>0.1382569</v>
      </c>
      <c r="D225" s="22">
        <f>+'01-2024'!D225+'02-2024'!D225+'03-2024'!D225+'04-2024'!D225+'05-2024'!D225+'06-2024'!D225+'07-2024'!D225+'08-2024'!D225+'09-2024'!D225+'10-2024'!D225+'11-2024'!D225+'12-2024'!D225</f>
        <v>45783.03</v>
      </c>
      <c r="E225" s="22">
        <f>+'01-2024'!E225+'02-2024'!E225+'03-2024'!E225+'04-2024'!E225+'05-2024'!E225+'06-2024'!E225+'07-2024'!E225+'08-2024'!E225+'09-2024'!E225+'10-2024'!E225+'11-2024'!E225+'12-2024'!E225</f>
        <v>9292.57</v>
      </c>
      <c r="F225" s="22">
        <f>+'01-2024'!F225+'02-2024'!F225+'03-2024'!F225+'04-2024'!F225+'05-2024'!F225+'06-2024'!F225+'07-2024'!F225+'08-2024'!F225+'09-2024'!F225+'10-2024'!F225+'11-2024'!F225+'12-2024'!F225</f>
        <v>36490.46</v>
      </c>
      <c r="G225" s="22">
        <f>+'01-2024'!G225+'02-2024'!G225+'03-2024'!G225+'04-2024'!G225+'05-2024'!G225+'06-2024'!G225+'07-2024'!G225+'08-2024'!G225+'09-2024'!G225+'10-2024'!G225+'11-2024'!G225+'12-2024'!G225</f>
        <v>4276.18</v>
      </c>
      <c r="H225" s="22">
        <f>+'01-2024'!H225+'02-2024'!H225+'03-2024'!H225+'04-2024'!H225+'05-2024'!H225+'06-2024'!H225+'07-2024'!H225+'08-2024'!H225+'09-2024'!H225+'10-2024'!H225+'11-2024'!H225+'12-2024'!H225</f>
        <v>855.24</v>
      </c>
      <c r="I225" s="22">
        <f>+'01-2024'!I225+'02-2024'!I225+'03-2024'!I225+'04-2024'!I225+'05-2024'!I225+'06-2024'!I225+'07-2024'!I225+'08-2024'!I225+'09-2024'!I225+'10-2024'!I225+'11-2024'!I225+'12-2024'!I225</f>
        <v>34.21</v>
      </c>
      <c r="J225" s="22">
        <f>+'01-2024'!J225+'02-2024'!J225+'03-2024'!J225+'04-2024'!J225+'05-2024'!J225+'06-2024'!J225+'07-2024'!J225+'08-2024'!J225+'09-2024'!J225+'10-2024'!J225+'11-2024'!J225+'12-2024'!J225</f>
        <v>3386.73</v>
      </c>
      <c r="K225" s="22">
        <f>+'01-2024'!K225+'02-2024'!K225+'03-2024'!K225+'04-2024'!K225+'05-2024'!K225+'06-2024'!K225+'07-2024'!K225+'08-2024'!K225+'09-2024'!K225+'10-2024'!K225+'11-2024'!K225+'12-2024'!K225</f>
        <v>772406.86</v>
      </c>
      <c r="L225" s="22">
        <f>+'01-2024'!L225+'02-2024'!L225+'03-2024'!L225+'04-2024'!L225+'05-2024'!L225+'06-2024'!L225+'07-2024'!L225+'08-2024'!L225+'09-2024'!L225+'10-2024'!L225+'11-2024'!L225+'12-2024'!L225</f>
        <v>154481.35</v>
      </c>
      <c r="M225" s="22">
        <f>+'01-2024'!M225+'02-2024'!M225+'03-2024'!M225+'04-2024'!M225+'05-2024'!M225+'06-2024'!M225+'07-2024'!M225+'08-2024'!M225+'09-2024'!M225+'10-2024'!M225+'11-2024'!M225+'12-2024'!M225</f>
        <v>617925.51</v>
      </c>
      <c r="N225" s="71">
        <f t="shared" si="3"/>
        <v>657802.7</v>
      </c>
    </row>
    <row r="226" spans="1:14" ht="12.75">
      <c r="A226" s="70">
        <f>+'01-2024'!A226</f>
        <v>215</v>
      </c>
      <c r="B226" s="21" t="str">
        <f>+'01-2024'!B226</f>
        <v>SAO FRANCISCO DE GOIAS</v>
      </c>
      <c r="C226" s="25">
        <f>+IF(ISERROR(('01-2024'!C226+'02-2024'!C226+'03-2024'!C226+'04-2024'!C226+'05-2024'!C226+'06-2024'!C226+'07-2024'!C226+'08-2024'!C226+'09-2024'!C226+'10-2024'!C226+'11-2024'!C226+'12-2024'!C226)/COUNTA('01-2024'!C226,'02-2024'!C226,'03-2024'!C226,'04-2024'!C226,'05-2024'!C226,'06-2024'!C226,'07-2024'!C226,'08-2024'!C226,'09-2024'!C226,'10-2024'!C226,'11-2024'!C226,'12-2024'!C226)),"",('01-2024'!C226+'02-2024'!C226+'03-2024'!C226+'04-2024'!C226+'05-2024'!C226+'06-2024'!C226+'07-2024'!C226+'08-2024'!C226+'09-2024'!C226+'10-2024'!C226+'11-2024'!C226+'12-2024'!C226)/COUNTA('01-2024'!C226,'02-2024'!C226,'03-2024'!C226,'04-2024'!C226,'05-2024'!C226,'06-2024'!C226,'07-2024'!C226,'08-2024'!C226,'09-2024'!C226,'10-2024'!C226,'11-2024'!C226,'12-2024'!C226))</f>
        <v>0.1027649</v>
      </c>
      <c r="D226" s="22">
        <f>+'01-2024'!D226+'02-2024'!D226+'03-2024'!D226+'04-2024'!D226+'05-2024'!D226+'06-2024'!D226+'07-2024'!D226+'08-2024'!D226+'09-2024'!D226+'10-2024'!D226+'11-2024'!D226+'12-2024'!D226</f>
        <v>38725.79</v>
      </c>
      <c r="E226" s="22">
        <f>+'01-2024'!E226+'02-2024'!E226+'03-2024'!E226+'04-2024'!E226+'05-2024'!E226+'06-2024'!E226+'07-2024'!E226+'08-2024'!E226+'09-2024'!E226+'10-2024'!E226+'11-2024'!E226+'12-2024'!E226</f>
        <v>8557.32</v>
      </c>
      <c r="F226" s="22">
        <f>+'01-2024'!F226+'02-2024'!F226+'03-2024'!F226+'04-2024'!F226+'05-2024'!F226+'06-2024'!F226+'07-2024'!F226+'08-2024'!F226+'09-2024'!F226+'10-2024'!F226+'11-2024'!F226+'12-2024'!F226</f>
        <v>30168.47</v>
      </c>
      <c r="G226" s="22">
        <f>+'01-2024'!G226+'02-2024'!G226+'03-2024'!G226+'04-2024'!G226+'05-2024'!G226+'06-2024'!G226+'07-2024'!G226+'08-2024'!G226+'09-2024'!G226+'10-2024'!G226+'11-2024'!G226+'12-2024'!G226</f>
        <v>3178.44</v>
      </c>
      <c r="H226" s="22">
        <f>+'01-2024'!H226+'02-2024'!H226+'03-2024'!H226+'04-2024'!H226+'05-2024'!H226+'06-2024'!H226+'07-2024'!H226+'08-2024'!H226+'09-2024'!H226+'10-2024'!H226+'11-2024'!H226+'12-2024'!H226</f>
        <v>635.69</v>
      </c>
      <c r="I226" s="22">
        <f>+'01-2024'!I226+'02-2024'!I226+'03-2024'!I226+'04-2024'!I226+'05-2024'!I226+'06-2024'!I226+'07-2024'!I226+'08-2024'!I226+'09-2024'!I226+'10-2024'!I226+'11-2024'!I226+'12-2024'!I226</f>
        <v>25.43</v>
      </c>
      <c r="J226" s="22">
        <f>+'01-2024'!J226+'02-2024'!J226+'03-2024'!J226+'04-2024'!J226+'05-2024'!J226+'06-2024'!J226+'07-2024'!J226+'08-2024'!J226+'09-2024'!J226+'10-2024'!J226+'11-2024'!J226+'12-2024'!J226</f>
        <v>2517.32</v>
      </c>
      <c r="K226" s="22">
        <f>+'01-2024'!K226+'02-2024'!K226+'03-2024'!K226+'04-2024'!K226+'05-2024'!K226+'06-2024'!K226+'07-2024'!K226+'08-2024'!K226+'09-2024'!K226+'10-2024'!K226+'11-2024'!K226+'12-2024'!K226</f>
        <v>578409.47</v>
      </c>
      <c r="L226" s="22">
        <f>+'01-2024'!L226+'02-2024'!L226+'03-2024'!L226+'04-2024'!L226+'05-2024'!L226+'06-2024'!L226+'07-2024'!L226+'08-2024'!L226+'09-2024'!L226+'10-2024'!L226+'11-2024'!L226+'12-2024'!L226</f>
        <v>115681.91</v>
      </c>
      <c r="M226" s="22">
        <f>+'01-2024'!M226+'02-2024'!M226+'03-2024'!M226+'04-2024'!M226+'05-2024'!M226+'06-2024'!M226+'07-2024'!M226+'08-2024'!M226+'09-2024'!M226+'10-2024'!M226+'11-2024'!M226+'12-2024'!M226</f>
        <v>462727.56</v>
      </c>
      <c r="N226" s="71">
        <f t="shared" si="3"/>
        <v>495413.35</v>
      </c>
    </row>
    <row r="227" spans="1:14" ht="12.75">
      <c r="A227" s="70">
        <f>+'01-2024'!A227</f>
        <v>216</v>
      </c>
      <c r="B227" s="21" t="str">
        <f>+'01-2024'!B227</f>
        <v>SAO JOAO D'ALIANCA</v>
      </c>
      <c r="C227" s="25">
        <f>+IF(ISERROR(('01-2024'!C227+'02-2024'!C227+'03-2024'!C227+'04-2024'!C227+'05-2024'!C227+'06-2024'!C227+'07-2024'!C227+'08-2024'!C227+'09-2024'!C227+'10-2024'!C227+'11-2024'!C227+'12-2024'!C227)/COUNTA('01-2024'!C227,'02-2024'!C227,'03-2024'!C227,'04-2024'!C227,'05-2024'!C227,'06-2024'!C227,'07-2024'!C227,'08-2024'!C227,'09-2024'!C227,'10-2024'!C227,'11-2024'!C227,'12-2024'!C227)),"",('01-2024'!C227+'02-2024'!C227+'03-2024'!C227+'04-2024'!C227+'05-2024'!C227+'06-2024'!C227+'07-2024'!C227+'08-2024'!C227+'09-2024'!C227+'10-2024'!C227+'11-2024'!C227+'12-2024'!C227)/COUNTA('01-2024'!C227,'02-2024'!C227,'03-2024'!C227,'04-2024'!C227,'05-2024'!C227,'06-2024'!C227,'07-2024'!C227,'08-2024'!C227,'09-2024'!C227,'10-2024'!C227,'11-2024'!C227,'12-2024'!C227))</f>
        <v>0.250917</v>
      </c>
      <c r="D227" s="22">
        <f>+'01-2024'!D227+'02-2024'!D227+'03-2024'!D227+'04-2024'!D227+'05-2024'!D227+'06-2024'!D227+'07-2024'!D227+'08-2024'!D227+'09-2024'!D227+'10-2024'!D227+'11-2024'!D227+'12-2024'!D227</f>
        <v>83452.38</v>
      </c>
      <c r="E227" s="22">
        <f>+'01-2024'!E227+'02-2024'!E227+'03-2024'!E227+'04-2024'!E227+'05-2024'!E227+'06-2024'!E227+'07-2024'!E227+'08-2024'!E227+'09-2024'!E227+'10-2024'!E227+'11-2024'!E227+'12-2024'!E227</f>
        <v>17581.41</v>
      </c>
      <c r="F227" s="22">
        <f>+'01-2024'!F227+'02-2024'!F227+'03-2024'!F227+'04-2024'!F227+'05-2024'!F227+'06-2024'!F227+'07-2024'!F227+'08-2024'!F227+'09-2024'!F227+'10-2024'!F227+'11-2024'!F227+'12-2024'!F227</f>
        <v>65870.97</v>
      </c>
      <c r="G227" s="22">
        <f>+'01-2024'!G227+'02-2024'!G227+'03-2024'!G227+'04-2024'!G227+'05-2024'!G227+'06-2024'!G227+'07-2024'!G227+'08-2024'!G227+'09-2024'!G227+'10-2024'!G227+'11-2024'!G227+'12-2024'!G227</f>
        <v>7760.65</v>
      </c>
      <c r="H227" s="22">
        <f>+'01-2024'!H227+'02-2024'!H227+'03-2024'!H227+'04-2024'!H227+'05-2024'!H227+'06-2024'!H227+'07-2024'!H227+'08-2024'!H227+'09-2024'!H227+'10-2024'!H227+'11-2024'!H227+'12-2024'!H227</f>
        <v>1552.13</v>
      </c>
      <c r="I227" s="22">
        <f>+'01-2024'!I227+'02-2024'!I227+'03-2024'!I227+'04-2024'!I227+'05-2024'!I227+'06-2024'!I227+'07-2024'!I227+'08-2024'!I227+'09-2024'!I227+'10-2024'!I227+'11-2024'!I227+'12-2024'!I227</f>
        <v>62.09</v>
      </c>
      <c r="J227" s="22">
        <f>+'01-2024'!J227+'02-2024'!J227+'03-2024'!J227+'04-2024'!J227+'05-2024'!J227+'06-2024'!J227+'07-2024'!J227+'08-2024'!J227+'09-2024'!J227+'10-2024'!J227+'11-2024'!J227+'12-2024'!J227</f>
        <v>6146.43</v>
      </c>
      <c r="K227" s="22">
        <f>+'01-2024'!K227+'02-2024'!K227+'03-2024'!K227+'04-2024'!K227+'05-2024'!K227+'06-2024'!K227+'07-2024'!K227+'08-2024'!K227+'09-2024'!K227+'10-2024'!K227+'11-2024'!K227+'12-2024'!K227</f>
        <v>1407187.86</v>
      </c>
      <c r="L227" s="22">
        <f>+'01-2024'!L227+'02-2024'!L227+'03-2024'!L227+'04-2024'!L227+'05-2024'!L227+'06-2024'!L227+'07-2024'!L227+'08-2024'!L227+'09-2024'!L227+'10-2024'!L227+'11-2024'!L227+'12-2024'!L227</f>
        <v>281437.52</v>
      </c>
      <c r="M227" s="22">
        <f>+'01-2024'!M227+'02-2024'!M227+'03-2024'!M227+'04-2024'!M227+'05-2024'!M227+'06-2024'!M227+'07-2024'!M227+'08-2024'!M227+'09-2024'!M227+'10-2024'!M227+'11-2024'!M227+'12-2024'!M227</f>
        <v>1125750.34</v>
      </c>
      <c r="N227" s="71">
        <f t="shared" si="3"/>
        <v>1197767.74</v>
      </c>
    </row>
    <row r="228" spans="1:14" ht="12.75">
      <c r="A228" s="70">
        <f>+'01-2024'!A228</f>
        <v>217</v>
      </c>
      <c r="B228" s="21" t="str">
        <f>+'01-2024'!B228</f>
        <v>SAO JOAO DA PARAUNA</v>
      </c>
      <c r="C228" s="25">
        <f>+IF(ISERROR(('01-2024'!C228+'02-2024'!C228+'03-2024'!C228+'04-2024'!C228+'05-2024'!C228+'06-2024'!C228+'07-2024'!C228+'08-2024'!C228+'09-2024'!C228+'10-2024'!C228+'11-2024'!C228+'12-2024'!C228)/COUNTA('01-2024'!C228,'02-2024'!C228,'03-2024'!C228,'04-2024'!C228,'05-2024'!C228,'06-2024'!C228,'07-2024'!C228,'08-2024'!C228,'09-2024'!C228,'10-2024'!C228,'11-2024'!C228,'12-2024'!C228)),"",('01-2024'!C228+'02-2024'!C228+'03-2024'!C228+'04-2024'!C228+'05-2024'!C228+'06-2024'!C228+'07-2024'!C228+'08-2024'!C228+'09-2024'!C228+'10-2024'!C228+'11-2024'!C228+'12-2024'!C228)/COUNTA('01-2024'!C228,'02-2024'!C228,'03-2024'!C228,'04-2024'!C228,'05-2024'!C228,'06-2024'!C228,'07-2024'!C228,'08-2024'!C228,'09-2024'!C228,'10-2024'!C228,'11-2024'!C228,'12-2024'!C228))</f>
        <v>0.1095786</v>
      </c>
      <c r="D228" s="22">
        <f>+'01-2024'!D228+'02-2024'!D228+'03-2024'!D228+'04-2024'!D228+'05-2024'!D228+'06-2024'!D228+'07-2024'!D228+'08-2024'!D228+'09-2024'!D228+'10-2024'!D228+'11-2024'!D228+'12-2024'!D228</f>
        <v>24579.33</v>
      </c>
      <c r="E228" s="22">
        <f>+'01-2024'!E228+'02-2024'!E228+'03-2024'!E228+'04-2024'!E228+'05-2024'!E228+'06-2024'!E228+'07-2024'!E228+'08-2024'!E228+'09-2024'!E228+'10-2024'!E228+'11-2024'!E228+'12-2024'!E228</f>
        <v>5352.45</v>
      </c>
      <c r="F228" s="22">
        <f>+'01-2024'!F228+'02-2024'!F228+'03-2024'!F228+'04-2024'!F228+'05-2024'!F228+'06-2024'!F228+'07-2024'!F228+'08-2024'!F228+'09-2024'!F228+'10-2024'!F228+'11-2024'!F228+'12-2024'!F228</f>
        <v>19226.88</v>
      </c>
      <c r="G228" s="22">
        <f>+'01-2024'!G228+'02-2024'!G228+'03-2024'!G228+'04-2024'!G228+'05-2024'!G228+'06-2024'!G228+'07-2024'!G228+'08-2024'!G228+'09-2024'!G228+'10-2024'!G228+'11-2024'!G228+'12-2024'!G228</f>
        <v>3389.18</v>
      </c>
      <c r="H228" s="22">
        <f>+'01-2024'!H228+'02-2024'!H228+'03-2024'!H228+'04-2024'!H228+'05-2024'!H228+'06-2024'!H228+'07-2024'!H228+'08-2024'!H228+'09-2024'!H228+'10-2024'!H228+'11-2024'!H228+'12-2024'!H228</f>
        <v>677.84</v>
      </c>
      <c r="I228" s="22">
        <f>+'01-2024'!I228+'02-2024'!I228+'03-2024'!I228+'04-2024'!I228+'05-2024'!I228+'06-2024'!I228+'07-2024'!I228+'08-2024'!I228+'09-2024'!I228+'10-2024'!I228+'11-2024'!I228+'12-2024'!I228</f>
        <v>27.11</v>
      </c>
      <c r="J228" s="22">
        <f>+'01-2024'!J228+'02-2024'!J228+'03-2024'!J228+'04-2024'!J228+'05-2024'!J228+'06-2024'!J228+'07-2024'!J228+'08-2024'!J228+'09-2024'!J228+'10-2024'!J228+'11-2024'!J228+'12-2024'!J228</f>
        <v>2684.23</v>
      </c>
      <c r="K228" s="22">
        <f>+'01-2024'!K228+'02-2024'!K228+'03-2024'!K228+'04-2024'!K228+'05-2024'!K228+'06-2024'!K228+'07-2024'!K228+'08-2024'!K228+'09-2024'!K228+'10-2024'!K228+'11-2024'!K228+'12-2024'!K228</f>
        <v>608234.15</v>
      </c>
      <c r="L228" s="22">
        <f>+'01-2024'!L228+'02-2024'!L228+'03-2024'!L228+'04-2024'!L228+'05-2024'!L228+'06-2024'!L228+'07-2024'!L228+'08-2024'!L228+'09-2024'!L228+'10-2024'!L228+'11-2024'!L228+'12-2024'!L228</f>
        <v>121646.74</v>
      </c>
      <c r="M228" s="22">
        <f>+'01-2024'!M228+'02-2024'!M228+'03-2024'!M228+'04-2024'!M228+'05-2024'!M228+'06-2024'!M228+'07-2024'!M228+'08-2024'!M228+'09-2024'!M228+'10-2024'!M228+'11-2024'!M228+'12-2024'!M228</f>
        <v>486587.41</v>
      </c>
      <c r="N228" s="71">
        <f t="shared" si="3"/>
        <v>508498.51999999996</v>
      </c>
    </row>
    <row r="229" spans="1:14" ht="12.75">
      <c r="A229" s="70">
        <f>+'01-2024'!A229</f>
        <v>218</v>
      </c>
      <c r="B229" s="21" t="str">
        <f>+'01-2024'!B229</f>
        <v>SAO LUIS DE MONTES BELOS</v>
      </c>
      <c r="C229" s="25">
        <f>+IF(ISERROR(('01-2024'!C229+'02-2024'!C229+'03-2024'!C229+'04-2024'!C229+'05-2024'!C229+'06-2024'!C229+'07-2024'!C229+'08-2024'!C229+'09-2024'!C229+'10-2024'!C229+'11-2024'!C229+'12-2024'!C229)/COUNTA('01-2024'!C229,'02-2024'!C229,'03-2024'!C229,'04-2024'!C229,'05-2024'!C229,'06-2024'!C229,'07-2024'!C229,'08-2024'!C229,'09-2024'!C229,'10-2024'!C229,'11-2024'!C229,'12-2024'!C229)),"",('01-2024'!C229+'02-2024'!C229+'03-2024'!C229+'04-2024'!C229+'05-2024'!C229+'06-2024'!C229+'07-2024'!C229+'08-2024'!C229+'09-2024'!C229+'10-2024'!C229+'11-2024'!C229+'12-2024'!C229)/COUNTA('01-2024'!C229,'02-2024'!C229,'03-2024'!C229,'04-2024'!C229,'05-2024'!C229,'06-2024'!C229,'07-2024'!C229,'08-2024'!C229,'09-2024'!C229,'10-2024'!C229,'11-2024'!C229,'12-2024'!C229))</f>
        <v>0.534093</v>
      </c>
      <c r="D229" s="22">
        <f>+'01-2024'!D229+'02-2024'!D229+'03-2024'!D229+'04-2024'!D229+'05-2024'!D229+'06-2024'!D229+'07-2024'!D229+'08-2024'!D229+'09-2024'!D229+'10-2024'!D229+'11-2024'!D229+'12-2024'!D229</f>
        <v>777715.22</v>
      </c>
      <c r="E229" s="22">
        <f>+'01-2024'!E229+'02-2024'!E229+'03-2024'!E229+'04-2024'!E229+'05-2024'!E229+'06-2024'!E229+'07-2024'!E229+'08-2024'!E229+'09-2024'!E229+'10-2024'!E229+'11-2024'!E229+'12-2024'!E229</f>
        <v>163325.48</v>
      </c>
      <c r="F229" s="22">
        <f>+'01-2024'!F229+'02-2024'!F229+'03-2024'!F229+'04-2024'!F229+'05-2024'!F229+'06-2024'!F229+'07-2024'!F229+'08-2024'!F229+'09-2024'!F229+'10-2024'!F229+'11-2024'!F229+'12-2024'!F229</f>
        <v>614389.74</v>
      </c>
      <c r="G229" s="22">
        <f>+'01-2024'!G229+'02-2024'!G229+'03-2024'!G229+'04-2024'!G229+'05-2024'!G229+'06-2024'!G229+'07-2024'!G229+'08-2024'!G229+'09-2024'!G229+'10-2024'!G229+'11-2024'!G229+'12-2024'!G229</f>
        <v>16519.05</v>
      </c>
      <c r="H229" s="22">
        <f>+'01-2024'!H229+'02-2024'!H229+'03-2024'!H229+'04-2024'!H229+'05-2024'!H229+'06-2024'!H229+'07-2024'!H229+'08-2024'!H229+'09-2024'!H229+'10-2024'!H229+'11-2024'!H229+'12-2024'!H229</f>
        <v>3303.81</v>
      </c>
      <c r="I229" s="22">
        <f>+'01-2024'!I229+'02-2024'!I229+'03-2024'!I229+'04-2024'!I229+'05-2024'!I229+'06-2024'!I229+'07-2024'!I229+'08-2024'!I229+'09-2024'!I229+'10-2024'!I229+'11-2024'!I229+'12-2024'!I229</f>
        <v>132.15</v>
      </c>
      <c r="J229" s="22">
        <f>+'01-2024'!J229+'02-2024'!J229+'03-2024'!J229+'04-2024'!J229+'05-2024'!J229+'06-2024'!J229+'07-2024'!J229+'08-2024'!J229+'09-2024'!J229+'10-2024'!J229+'11-2024'!J229+'12-2024'!J229</f>
        <v>13083.09</v>
      </c>
      <c r="K229" s="22">
        <f>+'01-2024'!K229+'02-2024'!K229+'03-2024'!K229+'04-2024'!K229+'05-2024'!K229+'06-2024'!K229+'07-2024'!K229+'08-2024'!K229+'09-2024'!K229+'10-2024'!K229+'11-2024'!K229+'12-2024'!K229</f>
        <v>2992494.91</v>
      </c>
      <c r="L229" s="22">
        <f>+'01-2024'!L229+'02-2024'!L229+'03-2024'!L229+'04-2024'!L229+'05-2024'!L229+'06-2024'!L229+'07-2024'!L229+'08-2024'!L229+'09-2024'!L229+'10-2024'!L229+'11-2024'!L229+'12-2024'!L229</f>
        <v>598499.01</v>
      </c>
      <c r="M229" s="22">
        <f>+'01-2024'!M229+'02-2024'!M229+'03-2024'!M229+'04-2024'!M229+'05-2024'!M229+'06-2024'!M229+'07-2024'!M229+'08-2024'!M229+'09-2024'!M229+'10-2024'!M229+'11-2024'!M229+'12-2024'!M229</f>
        <v>2393995.9</v>
      </c>
      <c r="N229" s="71">
        <f t="shared" si="3"/>
        <v>3021468.73</v>
      </c>
    </row>
    <row r="230" spans="1:14" ht="12.75">
      <c r="A230" s="70">
        <f>+'01-2024'!A230</f>
        <v>219</v>
      </c>
      <c r="B230" s="21" t="str">
        <f>+'01-2024'!B230</f>
        <v>SAO LUIZ DO NORTE</v>
      </c>
      <c r="C230" s="25">
        <f>+IF(ISERROR(('01-2024'!C230+'02-2024'!C230+'03-2024'!C230+'04-2024'!C230+'05-2024'!C230+'06-2024'!C230+'07-2024'!C230+'08-2024'!C230+'09-2024'!C230+'10-2024'!C230+'11-2024'!C230+'12-2024'!C230)/COUNTA('01-2024'!C230,'02-2024'!C230,'03-2024'!C230,'04-2024'!C230,'05-2024'!C230,'06-2024'!C230,'07-2024'!C230,'08-2024'!C230,'09-2024'!C230,'10-2024'!C230,'11-2024'!C230,'12-2024'!C230)),"",('01-2024'!C230+'02-2024'!C230+'03-2024'!C230+'04-2024'!C230+'05-2024'!C230+'06-2024'!C230+'07-2024'!C230+'08-2024'!C230+'09-2024'!C230+'10-2024'!C230+'11-2024'!C230+'12-2024'!C230)/COUNTA('01-2024'!C230,'02-2024'!C230,'03-2024'!C230,'04-2024'!C230,'05-2024'!C230,'06-2024'!C230,'07-2024'!C230,'08-2024'!C230,'09-2024'!C230,'10-2024'!C230,'11-2024'!C230,'12-2024'!C230))</f>
        <v>0.1400145</v>
      </c>
      <c r="D230" s="22">
        <f>+'01-2024'!D230+'02-2024'!D230+'03-2024'!D230+'04-2024'!D230+'05-2024'!D230+'06-2024'!D230+'07-2024'!D230+'08-2024'!D230+'09-2024'!D230+'10-2024'!D230+'11-2024'!D230+'12-2024'!D230</f>
        <v>42109</v>
      </c>
      <c r="E230" s="22">
        <f>+'01-2024'!E230+'02-2024'!E230+'03-2024'!E230+'04-2024'!E230+'05-2024'!E230+'06-2024'!E230+'07-2024'!E230+'08-2024'!E230+'09-2024'!E230+'10-2024'!E230+'11-2024'!E230+'12-2024'!E230</f>
        <v>8902.91</v>
      </c>
      <c r="F230" s="22">
        <f>+'01-2024'!F230+'02-2024'!F230+'03-2024'!F230+'04-2024'!F230+'05-2024'!F230+'06-2024'!F230+'07-2024'!F230+'08-2024'!F230+'09-2024'!F230+'10-2024'!F230+'11-2024'!F230+'12-2024'!F230</f>
        <v>33206.09</v>
      </c>
      <c r="G230" s="22">
        <f>+'01-2024'!G230+'02-2024'!G230+'03-2024'!G230+'04-2024'!G230+'05-2024'!G230+'06-2024'!G230+'07-2024'!G230+'08-2024'!G230+'09-2024'!G230+'10-2024'!G230+'11-2024'!G230+'12-2024'!G230</f>
        <v>4330.51</v>
      </c>
      <c r="H230" s="22">
        <f>+'01-2024'!H230+'02-2024'!H230+'03-2024'!H230+'04-2024'!H230+'05-2024'!H230+'06-2024'!H230+'07-2024'!H230+'08-2024'!H230+'09-2024'!H230+'10-2024'!H230+'11-2024'!H230+'12-2024'!H230</f>
        <v>866.1</v>
      </c>
      <c r="I230" s="22">
        <f>+'01-2024'!I230+'02-2024'!I230+'03-2024'!I230+'04-2024'!I230+'05-2024'!I230+'06-2024'!I230+'07-2024'!I230+'08-2024'!I230+'09-2024'!I230+'10-2024'!I230+'11-2024'!I230+'12-2024'!I230</f>
        <v>34.64</v>
      </c>
      <c r="J230" s="22">
        <f>+'01-2024'!J230+'02-2024'!J230+'03-2024'!J230+'04-2024'!J230+'05-2024'!J230+'06-2024'!J230+'07-2024'!J230+'08-2024'!J230+'09-2024'!J230+'10-2024'!J230+'11-2024'!J230+'12-2024'!J230</f>
        <v>3429.77</v>
      </c>
      <c r="K230" s="22">
        <f>+'01-2024'!K230+'02-2024'!K230+'03-2024'!K230+'04-2024'!K230+'05-2024'!K230+'06-2024'!K230+'07-2024'!K230+'08-2024'!K230+'09-2024'!K230+'10-2024'!K230+'11-2024'!K230+'12-2024'!K230</f>
        <v>789291.84</v>
      </c>
      <c r="L230" s="22">
        <f>+'01-2024'!L230+'02-2024'!L230+'03-2024'!L230+'04-2024'!L230+'05-2024'!L230+'06-2024'!L230+'07-2024'!L230+'08-2024'!L230+'09-2024'!L230+'10-2024'!L230+'11-2024'!L230+'12-2024'!L230</f>
        <v>157858.4</v>
      </c>
      <c r="M230" s="22">
        <f>+'01-2024'!M230+'02-2024'!M230+'03-2024'!M230+'04-2024'!M230+'05-2024'!M230+'06-2024'!M230+'07-2024'!M230+'08-2024'!M230+'09-2024'!M230+'10-2024'!M230+'11-2024'!M230+'12-2024'!M230</f>
        <v>631433.44</v>
      </c>
      <c r="N230" s="71">
        <f t="shared" si="3"/>
        <v>668069.2999999999</v>
      </c>
    </row>
    <row r="231" spans="1:14" ht="12.75">
      <c r="A231" s="70">
        <f>+'01-2024'!A231</f>
        <v>220</v>
      </c>
      <c r="B231" s="21" t="str">
        <f>+'01-2024'!B231</f>
        <v>SAO MIGUEL DO ARAGUAIA</v>
      </c>
      <c r="C231" s="25">
        <f>+IF(ISERROR(('01-2024'!C231+'02-2024'!C231+'03-2024'!C231+'04-2024'!C231+'05-2024'!C231+'06-2024'!C231+'07-2024'!C231+'08-2024'!C231+'09-2024'!C231+'10-2024'!C231+'11-2024'!C231+'12-2024'!C231)/COUNTA('01-2024'!C231,'02-2024'!C231,'03-2024'!C231,'04-2024'!C231,'05-2024'!C231,'06-2024'!C231,'07-2024'!C231,'08-2024'!C231,'09-2024'!C231,'10-2024'!C231,'11-2024'!C231,'12-2024'!C231)),"",('01-2024'!C231+'02-2024'!C231+'03-2024'!C231+'04-2024'!C231+'05-2024'!C231+'06-2024'!C231+'07-2024'!C231+'08-2024'!C231+'09-2024'!C231+'10-2024'!C231+'11-2024'!C231+'12-2024'!C231)/COUNTA('01-2024'!C231,'02-2024'!C231,'03-2024'!C231,'04-2024'!C231,'05-2024'!C231,'06-2024'!C231,'07-2024'!C231,'08-2024'!C231,'09-2024'!C231,'10-2024'!C231,'11-2024'!C231,'12-2024'!C231))</f>
        <v>0.3320426</v>
      </c>
      <c r="D231" s="22">
        <f>+'01-2024'!D231+'02-2024'!D231+'03-2024'!D231+'04-2024'!D231+'05-2024'!D231+'06-2024'!D231+'07-2024'!D231+'08-2024'!D231+'09-2024'!D231+'10-2024'!D231+'11-2024'!D231+'12-2024'!D231</f>
        <v>391944.71</v>
      </c>
      <c r="E231" s="22">
        <f>+'01-2024'!E231+'02-2024'!E231+'03-2024'!E231+'04-2024'!E231+'05-2024'!E231+'06-2024'!E231+'07-2024'!E231+'08-2024'!E231+'09-2024'!E231+'10-2024'!E231+'11-2024'!E231+'12-2024'!E231</f>
        <v>84412.43</v>
      </c>
      <c r="F231" s="22">
        <f>+'01-2024'!F231+'02-2024'!F231+'03-2024'!F231+'04-2024'!F231+'05-2024'!F231+'06-2024'!F231+'07-2024'!F231+'08-2024'!F231+'09-2024'!F231+'10-2024'!F231+'11-2024'!F231+'12-2024'!F231</f>
        <v>307532.28</v>
      </c>
      <c r="G231" s="22">
        <f>+'01-2024'!G231+'02-2024'!G231+'03-2024'!G231+'04-2024'!G231+'05-2024'!G231+'06-2024'!G231+'07-2024'!G231+'08-2024'!G231+'09-2024'!G231+'10-2024'!G231+'11-2024'!G231+'12-2024'!G231</f>
        <v>10269.8</v>
      </c>
      <c r="H231" s="22">
        <f>+'01-2024'!H231+'02-2024'!H231+'03-2024'!H231+'04-2024'!H231+'05-2024'!H231+'06-2024'!H231+'07-2024'!H231+'08-2024'!H231+'09-2024'!H231+'10-2024'!H231+'11-2024'!H231+'12-2024'!H231</f>
        <v>2053.96</v>
      </c>
      <c r="I231" s="22">
        <f>+'01-2024'!I231+'02-2024'!I231+'03-2024'!I231+'04-2024'!I231+'05-2024'!I231+'06-2024'!I231+'07-2024'!I231+'08-2024'!I231+'09-2024'!I231+'10-2024'!I231+'11-2024'!I231+'12-2024'!I231</f>
        <v>82.16</v>
      </c>
      <c r="J231" s="22">
        <f>+'01-2024'!J231+'02-2024'!J231+'03-2024'!J231+'04-2024'!J231+'05-2024'!J231+'06-2024'!J231+'07-2024'!J231+'08-2024'!J231+'09-2024'!J231+'10-2024'!J231+'11-2024'!J231+'12-2024'!J231</f>
        <v>8133.68</v>
      </c>
      <c r="K231" s="22">
        <f>+'01-2024'!K231+'02-2024'!K231+'03-2024'!K231+'04-2024'!K231+'05-2024'!K231+'06-2024'!K231+'07-2024'!K231+'08-2024'!K231+'09-2024'!K231+'10-2024'!K231+'11-2024'!K231+'12-2024'!K231</f>
        <v>1867860.78</v>
      </c>
      <c r="L231" s="22">
        <f>+'01-2024'!L231+'02-2024'!L231+'03-2024'!L231+'04-2024'!L231+'05-2024'!L231+'06-2024'!L231+'07-2024'!L231+'08-2024'!L231+'09-2024'!L231+'10-2024'!L231+'11-2024'!L231+'12-2024'!L231</f>
        <v>373572.1</v>
      </c>
      <c r="M231" s="22">
        <f>+'01-2024'!M231+'02-2024'!M231+'03-2024'!M231+'04-2024'!M231+'05-2024'!M231+'06-2024'!M231+'07-2024'!M231+'08-2024'!M231+'09-2024'!M231+'10-2024'!M231+'11-2024'!M231+'12-2024'!M231</f>
        <v>1494288.68</v>
      </c>
      <c r="N231" s="71">
        <f t="shared" si="3"/>
        <v>1809954.64</v>
      </c>
    </row>
    <row r="232" spans="1:14" ht="12.75">
      <c r="A232" s="70">
        <f>+'01-2024'!A232</f>
        <v>221</v>
      </c>
      <c r="B232" s="21" t="str">
        <f>+'01-2024'!B232</f>
        <v>SAO MIGUEL DO PASSA QUATRO</v>
      </c>
      <c r="C232" s="25">
        <f>+IF(ISERROR(('01-2024'!C232+'02-2024'!C232+'03-2024'!C232+'04-2024'!C232+'05-2024'!C232+'06-2024'!C232+'07-2024'!C232+'08-2024'!C232+'09-2024'!C232+'10-2024'!C232+'11-2024'!C232+'12-2024'!C232)/COUNTA('01-2024'!C232,'02-2024'!C232,'03-2024'!C232,'04-2024'!C232,'05-2024'!C232,'06-2024'!C232,'07-2024'!C232,'08-2024'!C232,'09-2024'!C232,'10-2024'!C232,'11-2024'!C232,'12-2024'!C232)),"",('01-2024'!C232+'02-2024'!C232+'03-2024'!C232+'04-2024'!C232+'05-2024'!C232+'06-2024'!C232+'07-2024'!C232+'08-2024'!C232+'09-2024'!C232+'10-2024'!C232+'11-2024'!C232+'12-2024'!C232)/COUNTA('01-2024'!C232,'02-2024'!C232,'03-2024'!C232,'04-2024'!C232,'05-2024'!C232,'06-2024'!C232,'07-2024'!C232,'08-2024'!C232,'09-2024'!C232,'10-2024'!C232,'11-2024'!C232,'12-2024'!C232))</f>
        <v>0.1339083</v>
      </c>
      <c r="D232" s="22">
        <f>+'01-2024'!D232+'02-2024'!D232+'03-2024'!D232+'04-2024'!D232+'05-2024'!D232+'06-2024'!D232+'07-2024'!D232+'08-2024'!D232+'09-2024'!D232+'10-2024'!D232+'11-2024'!D232+'12-2024'!D232</f>
        <v>60305.57</v>
      </c>
      <c r="E232" s="22">
        <f>+'01-2024'!E232+'02-2024'!E232+'03-2024'!E232+'04-2024'!E232+'05-2024'!E232+'06-2024'!E232+'07-2024'!E232+'08-2024'!E232+'09-2024'!E232+'10-2024'!E232+'11-2024'!E232+'12-2024'!E232</f>
        <v>13444.86</v>
      </c>
      <c r="F232" s="22">
        <f>+'01-2024'!F232+'02-2024'!F232+'03-2024'!F232+'04-2024'!F232+'05-2024'!F232+'06-2024'!F232+'07-2024'!F232+'08-2024'!F232+'09-2024'!F232+'10-2024'!F232+'11-2024'!F232+'12-2024'!F232</f>
        <v>46860.71</v>
      </c>
      <c r="G232" s="22">
        <f>+'01-2024'!G232+'02-2024'!G232+'03-2024'!G232+'04-2024'!G232+'05-2024'!G232+'06-2024'!G232+'07-2024'!G232+'08-2024'!G232+'09-2024'!G232+'10-2024'!G232+'11-2024'!G232+'12-2024'!G232</f>
        <v>4141.68</v>
      </c>
      <c r="H232" s="22">
        <f>+'01-2024'!H232+'02-2024'!H232+'03-2024'!H232+'04-2024'!H232+'05-2024'!H232+'06-2024'!H232+'07-2024'!H232+'08-2024'!H232+'09-2024'!H232+'10-2024'!H232+'11-2024'!H232+'12-2024'!H232</f>
        <v>828.34</v>
      </c>
      <c r="I232" s="22">
        <f>+'01-2024'!I232+'02-2024'!I232+'03-2024'!I232+'04-2024'!I232+'05-2024'!I232+'06-2024'!I232+'07-2024'!I232+'08-2024'!I232+'09-2024'!I232+'10-2024'!I232+'11-2024'!I232+'12-2024'!I232</f>
        <v>33.13</v>
      </c>
      <c r="J232" s="22">
        <f>+'01-2024'!J232+'02-2024'!J232+'03-2024'!J232+'04-2024'!J232+'05-2024'!J232+'06-2024'!J232+'07-2024'!J232+'08-2024'!J232+'09-2024'!J232+'10-2024'!J232+'11-2024'!J232+'12-2024'!J232</f>
        <v>3280.21</v>
      </c>
      <c r="K232" s="22">
        <f>+'01-2024'!K232+'02-2024'!K232+'03-2024'!K232+'04-2024'!K232+'05-2024'!K232+'06-2024'!K232+'07-2024'!K232+'08-2024'!K232+'09-2024'!K232+'10-2024'!K232+'11-2024'!K232+'12-2024'!K232</f>
        <v>749823.88</v>
      </c>
      <c r="L232" s="22">
        <f>+'01-2024'!L232+'02-2024'!L232+'03-2024'!L232+'04-2024'!L232+'05-2024'!L232+'06-2024'!L232+'07-2024'!L232+'08-2024'!L232+'09-2024'!L232+'10-2024'!L232+'11-2024'!L232+'12-2024'!L232</f>
        <v>149964.68</v>
      </c>
      <c r="M232" s="22">
        <f>+'01-2024'!M232+'02-2024'!M232+'03-2024'!M232+'04-2024'!M232+'05-2024'!M232+'06-2024'!M232+'07-2024'!M232+'08-2024'!M232+'09-2024'!M232+'10-2024'!M232+'11-2024'!M232+'12-2024'!M232</f>
        <v>599859.2</v>
      </c>
      <c r="N232" s="71">
        <f t="shared" si="3"/>
        <v>650000.12</v>
      </c>
    </row>
    <row r="233" spans="1:14" ht="12.75">
      <c r="A233" s="70">
        <f>+'01-2024'!A233</f>
        <v>222</v>
      </c>
      <c r="B233" s="21" t="str">
        <f>+'01-2024'!B233</f>
        <v>SAO PATRICIO</v>
      </c>
      <c r="C233" s="25">
        <f>+IF(ISERROR(('01-2024'!C233+'02-2024'!C233+'03-2024'!C233+'04-2024'!C233+'05-2024'!C233+'06-2024'!C233+'07-2024'!C233+'08-2024'!C233+'09-2024'!C233+'10-2024'!C233+'11-2024'!C233+'12-2024'!C233)/COUNTA('01-2024'!C233,'02-2024'!C233,'03-2024'!C233,'04-2024'!C233,'05-2024'!C233,'06-2024'!C233,'07-2024'!C233,'08-2024'!C233,'09-2024'!C233,'10-2024'!C233,'11-2024'!C233,'12-2024'!C233)),"",('01-2024'!C233+'02-2024'!C233+'03-2024'!C233+'04-2024'!C233+'05-2024'!C233+'06-2024'!C233+'07-2024'!C233+'08-2024'!C233+'09-2024'!C233+'10-2024'!C233+'11-2024'!C233+'12-2024'!C233)/COUNTA('01-2024'!C233,'02-2024'!C233,'03-2024'!C233,'04-2024'!C233,'05-2024'!C233,'06-2024'!C233,'07-2024'!C233,'08-2024'!C233,'09-2024'!C233,'10-2024'!C233,'11-2024'!C233,'12-2024'!C233))</f>
        <v>0.1151075</v>
      </c>
      <c r="D233" s="22">
        <f>+'01-2024'!D233+'02-2024'!D233+'03-2024'!D233+'04-2024'!D233+'05-2024'!D233+'06-2024'!D233+'07-2024'!D233+'08-2024'!D233+'09-2024'!D233+'10-2024'!D233+'11-2024'!D233+'12-2024'!D233</f>
        <v>22725.59</v>
      </c>
      <c r="E233" s="22">
        <f>+'01-2024'!E233+'02-2024'!E233+'03-2024'!E233+'04-2024'!E233+'05-2024'!E233+'06-2024'!E233+'07-2024'!E233+'08-2024'!E233+'09-2024'!E233+'10-2024'!E233+'11-2024'!E233+'12-2024'!E233</f>
        <v>4433.05</v>
      </c>
      <c r="F233" s="22">
        <f>+'01-2024'!F233+'02-2024'!F233+'03-2024'!F233+'04-2024'!F233+'05-2024'!F233+'06-2024'!F233+'07-2024'!F233+'08-2024'!F233+'09-2024'!F233+'10-2024'!F233+'11-2024'!F233+'12-2024'!F233</f>
        <v>18292.54</v>
      </c>
      <c r="G233" s="22">
        <f>+'01-2024'!G233+'02-2024'!G233+'03-2024'!G233+'04-2024'!G233+'05-2024'!G233+'06-2024'!G233+'07-2024'!G233+'08-2024'!G233+'09-2024'!G233+'10-2024'!G233+'11-2024'!G233+'12-2024'!G233</f>
        <v>3560.18</v>
      </c>
      <c r="H233" s="22">
        <f>+'01-2024'!H233+'02-2024'!H233+'03-2024'!H233+'04-2024'!H233+'05-2024'!H233+'06-2024'!H233+'07-2024'!H233+'08-2024'!H233+'09-2024'!H233+'10-2024'!H233+'11-2024'!H233+'12-2024'!H233</f>
        <v>712.04</v>
      </c>
      <c r="I233" s="22">
        <f>+'01-2024'!I233+'02-2024'!I233+'03-2024'!I233+'04-2024'!I233+'05-2024'!I233+'06-2024'!I233+'07-2024'!I233+'08-2024'!I233+'09-2024'!I233+'10-2024'!I233+'11-2024'!I233+'12-2024'!I233</f>
        <v>28.48</v>
      </c>
      <c r="J233" s="22">
        <f>+'01-2024'!J233+'02-2024'!J233+'03-2024'!J233+'04-2024'!J233+'05-2024'!J233+'06-2024'!J233+'07-2024'!J233+'08-2024'!J233+'09-2024'!J233+'10-2024'!J233+'11-2024'!J233+'12-2024'!J233</f>
        <v>2819.66</v>
      </c>
      <c r="K233" s="22">
        <f>+'01-2024'!K233+'02-2024'!K233+'03-2024'!K233+'04-2024'!K233+'05-2024'!K233+'06-2024'!K233+'07-2024'!K233+'08-2024'!K233+'09-2024'!K233+'10-2024'!K233+'11-2024'!K233+'12-2024'!K233</f>
        <v>657193.81</v>
      </c>
      <c r="L233" s="22">
        <f>+'01-2024'!L233+'02-2024'!L233+'03-2024'!L233+'04-2024'!L233+'05-2024'!L233+'06-2024'!L233+'07-2024'!L233+'08-2024'!L233+'09-2024'!L233+'10-2024'!L233+'11-2024'!L233+'12-2024'!L233</f>
        <v>131438.73</v>
      </c>
      <c r="M233" s="22">
        <f>+'01-2024'!M233+'02-2024'!M233+'03-2024'!M233+'04-2024'!M233+'05-2024'!M233+'06-2024'!M233+'07-2024'!M233+'08-2024'!M233+'09-2024'!M233+'10-2024'!M233+'11-2024'!M233+'12-2024'!M233</f>
        <v>525755.08</v>
      </c>
      <c r="N233" s="71">
        <f t="shared" si="3"/>
        <v>546867.2799999999</v>
      </c>
    </row>
    <row r="234" spans="1:14" ht="12.75">
      <c r="A234" s="70">
        <f>+'01-2024'!A234</f>
        <v>223</v>
      </c>
      <c r="B234" s="21" t="str">
        <f>+'01-2024'!B234</f>
        <v>SAO SIMAO</v>
      </c>
      <c r="C234" s="25">
        <f>+IF(ISERROR(('01-2024'!C234+'02-2024'!C234+'03-2024'!C234+'04-2024'!C234+'05-2024'!C234+'06-2024'!C234+'07-2024'!C234+'08-2024'!C234+'09-2024'!C234+'10-2024'!C234+'11-2024'!C234+'12-2024'!C234)/COUNTA('01-2024'!C234,'02-2024'!C234,'03-2024'!C234,'04-2024'!C234,'05-2024'!C234,'06-2024'!C234,'07-2024'!C234,'08-2024'!C234,'09-2024'!C234,'10-2024'!C234,'11-2024'!C234,'12-2024'!C234)),"",('01-2024'!C234+'02-2024'!C234+'03-2024'!C234+'04-2024'!C234+'05-2024'!C234+'06-2024'!C234+'07-2024'!C234+'08-2024'!C234+'09-2024'!C234+'10-2024'!C234+'11-2024'!C234+'12-2024'!C234)/COUNTA('01-2024'!C234,'02-2024'!C234,'03-2024'!C234,'04-2024'!C234,'05-2024'!C234,'06-2024'!C234,'07-2024'!C234,'08-2024'!C234,'09-2024'!C234,'10-2024'!C234,'11-2024'!C234,'12-2024'!C234))</f>
        <v>0.7609971</v>
      </c>
      <c r="D234" s="22">
        <f>+'01-2024'!D234+'02-2024'!D234+'03-2024'!D234+'04-2024'!D234+'05-2024'!D234+'06-2024'!D234+'07-2024'!D234+'08-2024'!D234+'09-2024'!D234+'10-2024'!D234+'11-2024'!D234+'12-2024'!D234</f>
        <v>238750.59</v>
      </c>
      <c r="E234" s="22">
        <f>+'01-2024'!E234+'02-2024'!E234+'03-2024'!E234+'04-2024'!E234+'05-2024'!E234+'06-2024'!E234+'07-2024'!E234+'08-2024'!E234+'09-2024'!E234+'10-2024'!E234+'11-2024'!E234+'12-2024'!E234</f>
        <v>50484.12</v>
      </c>
      <c r="F234" s="22">
        <f>+'01-2024'!F234+'02-2024'!F234+'03-2024'!F234+'04-2024'!F234+'05-2024'!F234+'06-2024'!F234+'07-2024'!F234+'08-2024'!F234+'09-2024'!F234+'10-2024'!F234+'11-2024'!F234+'12-2024'!F234</f>
        <v>188266.47</v>
      </c>
      <c r="G234" s="22">
        <f>+'01-2024'!G234+'02-2024'!G234+'03-2024'!G234+'04-2024'!G234+'05-2024'!G234+'06-2024'!G234+'07-2024'!G234+'08-2024'!G234+'09-2024'!G234+'10-2024'!G234+'11-2024'!G234+'12-2024'!G234</f>
        <v>23537.01</v>
      </c>
      <c r="H234" s="22">
        <f>+'01-2024'!H234+'02-2024'!H234+'03-2024'!H234+'04-2024'!H234+'05-2024'!H234+'06-2024'!H234+'07-2024'!H234+'08-2024'!H234+'09-2024'!H234+'10-2024'!H234+'11-2024'!H234+'12-2024'!H234</f>
        <v>4707.4</v>
      </c>
      <c r="I234" s="22">
        <f>+'01-2024'!I234+'02-2024'!I234+'03-2024'!I234+'04-2024'!I234+'05-2024'!I234+'06-2024'!I234+'07-2024'!I234+'08-2024'!I234+'09-2024'!I234+'10-2024'!I234+'11-2024'!I234+'12-2024'!I234</f>
        <v>188.3</v>
      </c>
      <c r="J234" s="22">
        <f>+'01-2024'!J234+'02-2024'!J234+'03-2024'!J234+'04-2024'!J234+'05-2024'!J234+'06-2024'!J234+'07-2024'!J234+'08-2024'!J234+'09-2024'!J234+'10-2024'!J234+'11-2024'!J234+'12-2024'!J234</f>
        <v>18641.31</v>
      </c>
      <c r="K234" s="22">
        <f>+'01-2024'!K234+'02-2024'!K234+'03-2024'!K234+'04-2024'!K234+'05-2024'!K234+'06-2024'!K234+'07-2024'!K234+'08-2024'!K234+'09-2024'!K234+'10-2024'!K234+'11-2024'!K234+'12-2024'!K234</f>
        <v>4424882.97</v>
      </c>
      <c r="L234" s="22">
        <f>+'01-2024'!L234+'02-2024'!L234+'03-2024'!L234+'04-2024'!L234+'05-2024'!L234+'06-2024'!L234+'07-2024'!L234+'08-2024'!L234+'09-2024'!L234+'10-2024'!L234+'11-2024'!L234+'12-2024'!L234</f>
        <v>884976.59</v>
      </c>
      <c r="M234" s="22">
        <f>+'01-2024'!M234+'02-2024'!M234+'03-2024'!M234+'04-2024'!M234+'05-2024'!M234+'06-2024'!M234+'07-2024'!M234+'08-2024'!M234+'09-2024'!M234+'10-2024'!M234+'11-2024'!M234+'12-2024'!M234</f>
        <v>3539906.38</v>
      </c>
      <c r="N234" s="71">
        <f t="shared" si="3"/>
        <v>3746814.1599999997</v>
      </c>
    </row>
    <row r="235" spans="1:14" ht="12.75">
      <c r="A235" s="70">
        <f>+'01-2024'!A235</f>
        <v>224</v>
      </c>
      <c r="B235" s="21" t="str">
        <f>+'01-2024'!B235</f>
        <v>SENADOR CANEDO</v>
      </c>
      <c r="C235" s="25">
        <f>+IF(ISERROR(('01-2024'!C235+'02-2024'!C235+'03-2024'!C235+'04-2024'!C235+'05-2024'!C235+'06-2024'!C235+'07-2024'!C235+'08-2024'!C235+'09-2024'!C235+'10-2024'!C235+'11-2024'!C235+'12-2024'!C235)/COUNTA('01-2024'!C235,'02-2024'!C235,'03-2024'!C235,'04-2024'!C235,'05-2024'!C235,'06-2024'!C235,'07-2024'!C235,'08-2024'!C235,'09-2024'!C235,'10-2024'!C235,'11-2024'!C235,'12-2024'!C235)),"",('01-2024'!C235+'02-2024'!C235+'03-2024'!C235+'04-2024'!C235+'05-2024'!C235+'06-2024'!C235+'07-2024'!C235+'08-2024'!C235+'09-2024'!C235+'10-2024'!C235+'11-2024'!C235+'12-2024'!C235)/COUNTA('01-2024'!C235,'02-2024'!C235,'03-2024'!C235,'04-2024'!C235,'05-2024'!C235,'06-2024'!C235,'07-2024'!C235,'08-2024'!C235,'09-2024'!C235,'10-2024'!C235,'11-2024'!C235,'12-2024'!C235))</f>
        <v>4.3136367</v>
      </c>
      <c r="D235" s="22">
        <f>+'01-2024'!D235+'02-2024'!D235+'03-2024'!D235+'04-2024'!D235+'05-2024'!D235+'06-2024'!D235+'07-2024'!D235+'08-2024'!D235+'09-2024'!D235+'10-2024'!D235+'11-2024'!D235+'12-2024'!D235</f>
        <v>2020455.03</v>
      </c>
      <c r="E235" s="22">
        <f>+'01-2024'!E235+'02-2024'!E235+'03-2024'!E235+'04-2024'!E235+'05-2024'!E235+'06-2024'!E235+'07-2024'!E235+'08-2024'!E235+'09-2024'!E235+'10-2024'!E235+'11-2024'!E235+'12-2024'!E235</f>
        <v>417413.61</v>
      </c>
      <c r="F235" s="22">
        <f>+'01-2024'!F235+'02-2024'!F235+'03-2024'!F235+'04-2024'!F235+'05-2024'!F235+'06-2024'!F235+'07-2024'!F235+'08-2024'!F235+'09-2024'!F235+'10-2024'!F235+'11-2024'!F235+'12-2024'!F235</f>
        <v>1603041.42</v>
      </c>
      <c r="G235" s="22">
        <f>+'01-2024'!G235+'02-2024'!G235+'03-2024'!G235+'04-2024'!G235+'05-2024'!G235+'06-2024'!G235+'07-2024'!G235+'08-2024'!G235+'09-2024'!G235+'10-2024'!G235+'11-2024'!G235+'12-2024'!G235</f>
        <v>133417.23</v>
      </c>
      <c r="H235" s="22">
        <f>+'01-2024'!H235+'02-2024'!H235+'03-2024'!H235+'04-2024'!H235+'05-2024'!H235+'06-2024'!H235+'07-2024'!H235+'08-2024'!H235+'09-2024'!H235+'10-2024'!H235+'11-2024'!H235+'12-2024'!H235</f>
        <v>26683.45</v>
      </c>
      <c r="I235" s="22">
        <f>+'01-2024'!I235+'02-2024'!I235+'03-2024'!I235+'04-2024'!I235+'05-2024'!I235+'06-2024'!I235+'07-2024'!I235+'08-2024'!I235+'09-2024'!I235+'10-2024'!I235+'11-2024'!I235+'12-2024'!I235</f>
        <v>1067.34</v>
      </c>
      <c r="J235" s="22">
        <f>+'01-2024'!J235+'02-2024'!J235+'03-2024'!J235+'04-2024'!J235+'05-2024'!J235+'06-2024'!J235+'07-2024'!J235+'08-2024'!J235+'09-2024'!J235+'10-2024'!J235+'11-2024'!J235+'12-2024'!J235</f>
        <v>105666.44</v>
      </c>
      <c r="K235" s="22">
        <f>+'01-2024'!K235+'02-2024'!K235+'03-2024'!K235+'04-2024'!K235+'05-2024'!K235+'06-2024'!K235+'07-2024'!K235+'08-2024'!K235+'09-2024'!K235+'10-2024'!K235+'11-2024'!K235+'12-2024'!K235</f>
        <v>23298883.13</v>
      </c>
      <c r="L235" s="22">
        <f>+'01-2024'!L235+'02-2024'!L235+'03-2024'!L235+'04-2024'!L235+'05-2024'!L235+'06-2024'!L235+'07-2024'!L235+'08-2024'!L235+'09-2024'!L235+'10-2024'!L235+'11-2024'!L235+'12-2024'!L235</f>
        <v>4659776.58</v>
      </c>
      <c r="M235" s="22">
        <f>+'01-2024'!M235+'02-2024'!M235+'03-2024'!M235+'04-2024'!M235+'05-2024'!M235+'06-2024'!M235+'07-2024'!M235+'08-2024'!M235+'09-2024'!M235+'10-2024'!M235+'11-2024'!M235+'12-2024'!M235</f>
        <v>18639106.55</v>
      </c>
      <c r="N235" s="71">
        <f t="shared" si="3"/>
        <v>20347814.41</v>
      </c>
    </row>
    <row r="236" spans="1:14" ht="12.75">
      <c r="A236" s="70">
        <f>+'01-2024'!A236</f>
        <v>225</v>
      </c>
      <c r="B236" s="21" t="str">
        <f>+'01-2024'!B236</f>
        <v>SERRANOPOLIS</v>
      </c>
      <c r="C236" s="25">
        <f>+IF(ISERROR(('01-2024'!C236+'02-2024'!C236+'03-2024'!C236+'04-2024'!C236+'05-2024'!C236+'06-2024'!C236+'07-2024'!C236+'08-2024'!C236+'09-2024'!C236+'10-2024'!C236+'11-2024'!C236+'12-2024'!C236)/COUNTA('01-2024'!C236,'02-2024'!C236,'03-2024'!C236,'04-2024'!C236,'05-2024'!C236,'06-2024'!C236,'07-2024'!C236,'08-2024'!C236,'09-2024'!C236,'10-2024'!C236,'11-2024'!C236,'12-2024'!C236)),"",('01-2024'!C236+'02-2024'!C236+'03-2024'!C236+'04-2024'!C236+'05-2024'!C236+'06-2024'!C236+'07-2024'!C236+'08-2024'!C236+'09-2024'!C236+'10-2024'!C236+'11-2024'!C236+'12-2024'!C236)/COUNTA('01-2024'!C236,'02-2024'!C236,'03-2024'!C236,'04-2024'!C236,'05-2024'!C236,'06-2024'!C236,'07-2024'!C236,'08-2024'!C236,'09-2024'!C236,'10-2024'!C236,'11-2024'!C236,'12-2024'!C236))</f>
        <v>0.4169571</v>
      </c>
      <c r="D236" s="22">
        <f>+'01-2024'!D236+'02-2024'!D236+'03-2024'!D236+'04-2024'!D236+'05-2024'!D236+'06-2024'!D236+'07-2024'!D236+'08-2024'!D236+'09-2024'!D236+'10-2024'!D236+'11-2024'!D236+'12-2024'!D236</f>
        <v>104955.58</v>
      </c>
      <c r="E236" s="22">
        <f>+'01-2024'!E236+'02-2024'!E236+'03-2024'!E236+'04-2024'!E236+'05-2024'!E236+'06-2024'!E236+'07-2024'!E236+'08-2024'!E236+'09-2024'!E236+'10-2024'!E236+'11-2024'!E236+'12-2024'!E236</f>
        <v>22126.11</v>
      </c>
      <c r="F236" s="22">
        <f>+'01-2024'!F236+'02-2024'!F236+'03-2024'!F236+'04-2024'!F236+'05-2024'!F236+'06-2024'!F236+'07-2024'!F236+'08-2024'!F236+'09-2024'!F236+'10-2024'!F236+'11-2024'!F236+'12-2024'!F236</f>
        <v>82829.47</v>
      </c>
      <c r="G236" s="22">
        <f>+'01-2024'!G236+'02-2024'!G236+'03-2024'!G236+'04-2024'!G236+'05-2024'!G236+'06-2024'!G236+'07-2024'!G236+'08-2024'!G236+'09-2024'!G236+'10-2024'!G236+'11-2024'!G236+'12-2024'!G236</f>
        <v>12896.14</v>
      </c>
      <c r="H236" s="22">
        <f>+'01-2024'!H236+'02-2024'!H236+'03-2024'!H236+'04-2024'!H236+'05-2024'!H236+'06-2024'!H236+'07-2024'!H236+'08-2024'!H236+'09-2024'!H236+'10-2024'!H236+'11-2024'!H236+'12-2024'!H236</f>
        <v>2579.23</v>
      </c>
      <c r="I236" s="22">
        <f>+'01-2024'!I236+'02-2024'!I236+'03-2024'!I236+'04-2024'!I236+'05-2024'!I236+'06-2024'!I236+'07-2024'!I236+'08-2024'!I236+'09-2024'!I236+'10-2024'!I236+'11-2024'!I236+'12-2024'!I236</f>
        <v>103.17</v>
      </c>
      <c r="J236" s="22">
        <f>+'01-2024'!J236+'02-2024'!J236+'03-2024'!J236+'04-2024'!J236+'05-2024'!J236+'06-2024'!J236+'07-2024'!J236+'08-2024'!J236+'09-2024'!J236+'10-2024'!J236+'11-2024'!J236+'12-2024'!J236</f>
        <v>10213.74</v>
      </c>
      <c r="K236" s="22">
        <f>+'01-2024'!K236+'02-2024'!K236+'03-2024'!K236+'04-2024'!K236+'05-2024'!K236+'06-2024'!K236+'07-2024'!K236+'08-2024'!K236+'09-2024'!K236+'10-2024'!K236+'11-2024'!K236+'12-2024'!K236</f>
        <v>2332783.84</v>
      </c>
      <c r="L236" s="22">
        <f>+'01-2024'!L236+'02-2024'!L236+'03-2024'!L236+'04-2024'!L236+'05-2024'!L236+'06-2024'!L236+'07-2024'!L236+'08-2024'!L236+'09-2024'!L236+'10-2024'!L236+'11-2024'!L236+'12-2024'!L236</f>
        <v>466556.73</v>
      </c>
      <c r="M236" s="22">
        <f>+'01-2024'!M236+'02-2024'!M236+'03-2024'!M236+'04-2024'!M236+'05-2024'!M236+'06-2024'!M236+'07-2024'!M236+'08-2024'!M236+'09-2024'!M236+'10-2024'!M236+'11-2024'!M236+'12-2024'!M236</f>
        <v>1866227.11</v>
      </c>
      <c r="N236" s="71">
        <f t="shared" si="3"/>
        <v>1959270.32</v>
      </c>
    </row>
    <row r="237" spans="1:14" ht="12.75">
      <c r="A237" s="70">
        <f>+'01-2024'!A237</f>
        <v>226</v>
      </c>
      <c r="B237" s="21" t="str">
        <f>+'01-2024'!B237</f>
        <v>SILVANIA</v>
      </c>
      <c r="C237" s="25">
        <f>+IF(ISERROR(('01-2024'!C237+'02-2024'!C237+'03-2024'!C237+'04-2024'!C237+'05-2024'!C237+'06-2024'!C237+'07-2024'!C237+'08-2024'!C237+'09-2024'!C237+'10-2024'!C237+'11-2024'!C237+'12-2024'!C237)/COUNTA('01-2024'!C237,'02-2024'!C237,'03-2024'!C237,'04-2024'!C237,'05-2024'!C237,'06-2024'!C237,'07-2024'!C237,'08-2024'!C237,'09-2024'!C237,'10-2024'!C237,'11-2024'!C237,'12-2024'!C237)),"",('01-2024'!C237+'02-2024'!C237+'03-2024'!C237+'04-2024'!C237+'05-2024'!C237+'06-2024'!C237+'07-2024'!C237+'08-2024'!C237+'09-2024'!C237+'10-2024'!C237+'11-2024'!C237+'12-2024'!C237)/COUNTA('01-2024'!C237,'02-2024'!C237,'03-2024'!C237,'04-2024'!C237,'05-2024'!C237,'06-2024'!C237,'07-2024'!C237,'08-2024'!C237,'09-2024'!C237,'10-2024'!C237,'11-2024'!C237,'12-2024'!C237))</f>
        <v>0.4805273</v>
      </c>
      <c r="D237" s="22">
        <f>+'01-2024'!D237+'02-2024'!D237+'03-2024'!D237+'04-2024'!D237+'05-2024'!D237+'06-2024'!D237+'07-2024'!D237+'08-2024'!D237+'09-2024'!D237+'10-2024'!D237+'11-2024'!D237+'12-2024'!D237</f>
        <v>439166.57</v>
      </c>
      <c r="E237" s="22">
        <f>+'01-2024'!E237+'02-2024'!E237+'03-2024'!E237+'04-2024'!E237+'05-2024'!E237+'06-2024'!E237+'07-2024'!E237+'08-2024'!E237+'09-2024'!E237+'10-2024'!E237+'11-2024'!E237+'12-2024'!E237</f>
        <v>89553.89</v>
      </c>
      <c r="F237" s="22">
        <f>+'01-2024'!F237+'02-2024'!F237+'03-2024'!F237+'04-2024'!F237+'05-2024'!F237+'06-2024'!F237+'07-2024'!F237+'08-2024'!F237+'09-2024'!F237+'10-2024'!F237+'11-2024'!F237+'12-2024'!F237</f>
        <v>349612.68</v>
      </c>
      <c r="G237" s="22">
        <f>+'01-2024'!G237+'02-2024'!G237+'03-2024'!G237+'04-2024'!G237+'05-2024'!G237+'06-2024'!G237+'07-2024'!G237+'08-2024'!G237+'09-2024'!G237+'10-2024'!G237+'11-2024'!G237+'12-2024'!G237</f>
        <v>14862.33</v>
      </c>
      <c r="H237" s="22">
        <f>+'01-2024'!H237+'02-2024'!H237+'03-2024'!H237+'04-2024'!H237+'05-2024'!H237+'06-2024'!H237+'07-2024'!H237+'08-2024'!H237+'09-2024'!H237+'10-2024'!H237+'11-2024'!H237+'12-2024'!H237</f>
        <v>2972.47</v>
      </c>
      <c r="I237" s="22">
        <f>+'01-2024'!I237+'02-2024'!I237+'03-2024'!I237+'04-2024'!I237+'05-2024'!I237+'06-2024'!I237+'07-2024'!I237+'08-2024'!I237+'09-2024'!I237+'10-2024'!I237+'11-2024'!I237+'12-2024'!I237</f>
        <v>118.9</v>
      </c>
      <c r="J237" s="22">
        <f>+'01-2024'!J237+'02-2024'!J237+'03-2024'!J237+'04-2024'!J237+'05-2024'!J237+'06-2024'!J237+'07-2024'!J237+'08-2024'!J237+'09-2024'!J237+'10-2024'!J237+'11-2024'!J237+'12-2024'!J237</f>
        <v>11770.96</v>
      </c>
      <c r="K237" s="22">
        <f>+'01-2024'!K237+'02-2024'!K237+'03-2024'!K237+'04-2024'!K237+'05-2024'!K237+'06-2024'!K237+'07-2024'!K237+'08-2024'!K237+'09-2024'!K237+'10-2024'!K237+'11-2024'!K237+'12-2024'!K237</f>
        <v>2667066.18</v>
      </c>
      <c r="L237" s="22">
        <f>+'01-2024'!L237+'02-2024'!L237+'03-2024'!L237+'04-2024'!L237+'05-2024'!L237+'06-2024'!L237+'07-2024'!L237+'08-2024'!L237+'09-2024'!L237+'10-2024'!L237+'11-2024'!L237+'12-2024'!L237</f>
        <v>533413.28</v>
      </c>
      <c r="M237" s="22">
        <f>+'01-2024'!M237+'02-2024'!M237+'03-2024'!M237+'04-2024'!M237+'05-2024'!M237+'06-2024'!M237+'07-2024'!M237+'08-2024'!M237+'09-2024'!M237+'10-2024'!M237+'11-2024'!M237+'12-2024'!M237</f>
        <v>2133652.9</v>
      </c>
      <c r="N237" s="71">
        <f t="shared" si="3"/>
        <v>2495036.54</v>
      </c>
    </row>
    <row r="238" spans="1:14" ht="12.75">
      <c r="A238" s="70">
        <f>+'01-2024'!A238</f>
        <v>227</v>
      </c>
      <c r="B238" s="21" t="str">
        <f>+'01-2024'!B238</f>
        <v>SIMOLANDIA</v>
      </c>
      <c r="C238" s="25">
        <f>+IF(ISERROR(('01-2024'!C238+'02-2024'!C238+'03-2024'!C238+'04-2024'!C238+'05-2024'!C238+'06-2024'!C238+'07-2024'!C238+'08-2024'!C238+'09-2024'!C238+'10-2024'!C238+'11-2024'!C238+'12-2024'!C238)/COUNTA('01-2024'!C238,'02-2024'!C238,'03-2024'!C238,'04-2024'!C238,'05-2024'!C238,'06-2024'!C238,'07-2024'!C238,'08-2024'!C238,'09-2024'!C238,'10-2024'!C238,'11-2024'!C238,'12-2024'!C238)),"",('01-2024'!C238+'02-2024'!C238+'03-2024'!C238+'04-2024'!C238+'05-2024'!C238+'06-2024'!C238+'07-2024'!C238+'08-2024'!C238+'09-2024'!C238+'10-2024'!C238+'11-2024'!C238+'12-2024'!C238)/COUNTA('01-2024'!C238,'02-2024'!C238,'03-2024'!C238,'04-2024'!C238,'05-2024'!C238,'06-2024'!C238,'07-2024'!C238,'08-2024'!C238,'09-2024'!C238,'10-2024'!C238,'11-2024'!C238,'12-2024'!C238))</f>
        <v>0.0946502</v>
      </c>
      <c r="D238" s="22">
        <f>+'01-2024'!D238+'02-2024'!D238+'03-2024'!D238+'04-2024'!D238+'05-2024'!D238+'06-2024'!D238+'07-2024'!D238+'08-2024'!D238+'09-2024'!D238+'10-2024'!D238+'11-2024'!D238+'12-2024'!D238</f>
        <v>41766.34</v>
      </c>
      <c r="E238" s="22">
        <f>+'01-2024'!E238+'02-2024'!E238+'03-2024'!E238+'04-2024'!E238+'05-2024'!E238+'06-2024'!E238+'07-2024'!E238+'08-2024'!E238+'09-2024'!E238+'10-2024'!E238+'11-2024'!E238+'12-2024'!E238</f>
        <v>9130.31</v>
      </c>
      <c r="F238" s="22">
        <f>+'01-2024'!F238+'02-2024'!F238+'03-2024'!F238+'04-2024'!F238+'05-2024'!F238+'06-2024'!F238+'07-2024'!F238+'08-2024'!F238+'09-2024'!F238+'10-2024'!F238+'11-2024'!F238+'12-2024'!F238</f>
        <v>32636.03</v>
      </c>
      <c r="G238" s="22">
        <f>+'01-2024'!G238+'02-2024'!G238+'03-2024'!G238+'04-2024'!G238+'05-2024'!G238+'06-2024'!G238+'07-2024'!G238+'08-2024'!G238+'09-2024'!G238+'10-2024'!G238+'11-2024'!G238+'12-2024'!G238</f>
        <v>2927.45</v>
      </c>
      <c r="H238" s="22">
        <f>+'01-2024'!H238+'02-2024'!H238+'03-2024'!H238+'04-2024'!H238+'05-2024'!H238+'06-2024'!H238+'07-2024'!H238+'08-2024'!H238+'09-2024'!H238+'10-2024'!H238+'11-2024'!H238+'12-2024'!H238</f>
        <v>585.49</v>
      </c>
      <c r="I238" s="22">
        <f>+'01-2024'!I238+'02-2024'!I238+'03-2024'!I238+'04-2024'!I238+'05-2024'!I238+'06-2024'!I238+'07-2024'!I238+'08-2024'!I238+'09-2024'!I238+'10-2024'!I238+'11-2024'!I238+'12-2024'!I238</f>
        <v>23.42</v>
      </c>
      <c r="J238" s="22">
        <f>+'01-2024'!J238+'02-2024'!J238+'03-2024'!J238+'04-2024'!J238+'05-2024'!J238+'06-2024'!J238+'07-2024'!J238+'08-2024'!J238+'09-2024'!J238+'10-2024'!J238+'11-2024'!J238+'12-2024'!J238</f>
        <v>2318.54</v>
      </c>
      <c r="K238" s="22">
        <f>+'01-2024'!K238+'02-2024'!K238+'03-2024'!K238+'04-2024'!K238+'05-2024'!K238+'06-2024'!K238+'07-2024'!K238+'08-2024'!K238+'09-2024'!K238+'10-2024'!K238+'11-2024'!K238+'12-2024'!K238</f>
        <v>530895.15</v>
      </c>
      <c r="L238" s="22">
        <f>+'01-2024'!L238+'02-2024'!L238+'03-2024'!L238+'04-2024'!L238+'05-2024'!L238+'06-2024'!L238+'07-2024'!L238+'08-2024'!L238+'09-2024'!L238+'10-2024'!L238+'11-2024'!L238+'12-2024'!L238</f>
        <v>106179.01</v>
      </c>
      <c r="M238" s="22">
        <f>+'01-2024'!M238+'02-2024'!M238+'03-2024'!M238+'04-2024'!M238+'05-2024'!M238+'06-2024'!M238+'07-2024'!M238+'08-2024'!M238+'09-2024'!M238+'10-2024'!M238+'11-2024'!M238+'12-2024'!M238</f>
        <v>424716.14</v>
      </c>
      <c r="N238" s="71">
        <f t="shared" si="3"/>
        <v>459670.71</v>
      </c>
    </row>
    <row r="239" spans="1:14" ht="12.75">
      <c r="A239" s="70">
        <f>+'01-2024'!A239</f>
        <v>228</v>
      </c>
      <c r="B239" s="21" t="str">
        <f>+'01-2024'!B239</f>
        <v>SITIO D'ABADIA</v>
      </c>
      <c r="C239" s="25">
        <f>+IF(ISERROR(('01-2024'!C239+'02-2024'!C239+'03-2024'!C239+'04-2024'!C239+'05-2024'!C239+'06-2024'!C239+'07-2024'!C239+'08-2024'!C239+'09-2024'!C239+'10-2024'!C239+'11-2024'!C239+'12-2024'!C239)/COUNTA('01-2024'!C239,'02-2024'!C239,'03-2024'!C239,'04-2024'!C239,'05-2024'!C239,'06-2024'!C239,'07-2024'!C239,'08-2024'!C239,'09-2024'!C239,'10-2024'!C239,'11-2024'!C239,'12-2024'!C239)),"",('01-2024'!C239+'02-2024'!C239+'03-2024'!C239+'04-2024'!C239+'05-2024'!C239+'06-2024'!C239+'07-2024'!C239+'08-2024'!C239+'09-2024'!C239+'10-2024'!C239+'11-2024'!C239+'12-2024'!C239)/COUNTA('01-2024'!C239,'02-2024'!C239,'03-2024'!C239,'04-2024'!C239,'05-2024'!C239,'06-2024'!C239,'07-2024'!C239,'08-2024'!C239,'09-2024'!C239,'10-2024'!C239,'11-2024'!C239,'12-2024'!C239))</f>
        <v>0.1045816</v>
      </c>
      <c r="D239" s="22">
        <f>+'01-2024'!D239+'02-2024'!D239+'03-2024'!D239+'04-2024'!D239+'05-2024'!D239+'06-2024'!D239+'07-2024'!D239+'08-2024'!D239+'09-2024'!D239+'10-2024'!D239+'11-2024'!D239+'12-2024'!D239</f>
        <v>12039.25</v>
      </c>
      <c r="E239" s="22">
        <f>+'01-2024'!E239+'02-2024'!E239+'03-2024'!E239+'04-2024'!E239+'05-2024'!E239+'06-2024'!E239+'07-2024'!E239+'08-2024'!E239+'09-2024'!E239+'10-2024'!E239+'11-2024'!E239+'12-2024'!E239</f>
        <v>2389.19</v>
      </c>
      <c r="F239" s="22">
        <f>+'01-2024'!F239+'02-2024'!F239+'03-2024'!F239+'04-2024'!F239+'05-2024'!F239+'06-2024'!F239+'07-2024'!F239+'08-2024'!F239+'09-2024'!F239+'10-2024'!F239+'11-2024'!F239+'12-2024'!F239</f>
        <v>9650.06</v>
      </c>
      <c r="G239" s="22">
        <f>+'01-2024'!G239+'02-2024'!G239+'03-2024'!G239+'04-2024'!G239+'05-2024'!G239+'06-2024'!G239+'07-2024'!G239+'08-2024'!G239+'09-2024'!G239+'10-2024'!G239+'11-2024'!G239+'12-2024'!G239</f>
        <v>3234.63</v>
      </c>
      <c r="H239" s="22">
        <f>+'01-2024'!H239+'02-2024'!H239+'03-2024'!H239+'04-2024'!H239+'05-2024'!H239+'06-2024'!H239+'07-2024'!H239+'08-2024'!H239+'09-2024'!H239+'10-2024'!H239+'11-2024'!H239+'12-2024'!H239</f>
        <v>646.93</v>
      </c>
      <c r="I239" s="22">
        <f>+'01-2024'!I239+'02-2024'!I239+'03-2024'!I239+'04-2024'!I239+'05-2024'!I239+'06-2024'!I239+'07-2024'!I239+'08-2024'!I239+'09-2024'!I239+'10-2024'!I239+'11-2024'!I239+'12-2024'!I239</f>
        <v>25.88</v>
      </c>
      <c r="J239" s="22">
        <f>+'01-2024'!J239+'02-2024'!J239+'03-2024'!J239+'04-2024'!J239+'05-2024'!J239+'06-2024'!J239+'07-2024'!J239+'08-2024'!J239+'09-2024'!J239+'10-2024'!J239+'11-2024'!J239+'12-2024'!J239</f>
        <v>2561.82</v>
      </c>
      <c r="K239" s="22">
        <f>+'01-2024'!K239+'02-2024'!K239+'03-2024'!K239+'04-2024'!K239+'05-2024'!K239+'06-2024'!K239+'07-2024'!K239+'08-2024'!K239+'09-2024'!K239+'10-2024'!K239+'11-2024'!K239+'12-2024'!K239</f>
        <v>585028.64</v>
      </c>
      <c r="L239" s="22">
        <f>+'01-2024'!L239+'02-2024'!L239+'03-2024'!L239+'04-2024'!L239+'05-2024'!L239+'06-2024'!L239+'07-2024'!L239+'08-2024'!L239+'09-2024'!L239+'10-2024'!L239+'11-2024'!L239+'12-2024'!L239</f>
        <v>117005.65</v>
      </c>
      <c r="M239" s="22">
        <f>+'01-2024'!M239+'02-2024'!M239+'03-2024'!M239+'04-2024'!M239+'05-2024'!M239+'06-2024'!M239+'07-2024'!M239+'08-2024'!M239+'09-2024'!M239+'10-2024'!M239+'11-2024'!M239+'12-2024'!M239</f>
        <v>468022.99</v>
      </c>
      <c r="N239" s="71">
        <f t="shared" si="3"/>
        <v>480234.87</v>
      </c>
    </row>
    <row r="240" spans="1:14" ht="12.75">
      <c r="A240" s="70">
        <f>+'01-2024'!A240</f>
        <v>229</v>
      </c>
      <c r="B240" s="21" t="str">
        <f>+'01-2024'!B240</f>
        <v>TAQUARAL DE GOIAS</v>
      </c>
      <c r="C240" s="25">
        <f>+IF(ISERROR(('01-2024'!C240+'02-2024'!C240+'03-2024'!C240+'04-2024'!C240+'05-2024'!C240+'06-2024'!C240+'07-2024'!C240+'08-2024'!C240+'09-2024'!C240+'10-2024'!C240+'11-2024'!C240+'12-2024'!C240)/COUNTA('01-2024'!C240,'02-2024'!C240,'03-2024'!C240,'04-2024'!C240,'05-2024'!C240,'06-2024'!C240,'07-2024'!C240,'08-2024'!C240,'09-2024'!C240,'10-2024'!C240,'11-2024'!C240,'12-2024'!C240)),"",('01-2024'!C240+'02-2024'!C240+'03-2024'!C240+'04-2024'!C240+'05-2024'!C240+'06-2024'!C240+'07-2024'!C240+'08-2024'!C240+'09-2024'!C240+'10-2024'!C240+'11-2024'!C240+'12-2024'!C240)/COUNTA('01-2024'!C240,'02-2024'!C240,'03-2024'!C240,'04-2024'!C240,'05-2024'!C240,'06-2024'!C240,'07-2024'!C240,'08-2024'!C240,'09-2024'!C240,'10-2024'!C240,'11-2024'!C240,'12-2024'!C240))</f>
        <v>0.0847962</v>
      </c>
      <c r="D240" s="22">
        <f>+'01-2024'!D240+'02-2024'!D240+'03-2024'!D240+'04-2024'!D240+'05-2024'!D240+'06-2024'!D240+'07-2024'!D240+'08-2024'!D240+'09-2024'!D240+'10-2024'!D240+'11-2024'!D240+'12-2024'!D240</f>
        <v>42028.76</v>
      </c>
      <c r="E240" s="22">
        <f>+'01-2024'!E240+'02-2024'!E240+'03-2024'!E240+'04-2024'!E240+'05-2024'!E240+'06-2024'!E240+'07-2024'!E240+'08-2024'!E240+'09-2024'!E240+'10-2024'!E240+'11-2024'!E240+'12-2024'!E240</f>
        <v>7660.86</v>
      </c>
      <c r="F240" s="22">
        <f>+'01-2024'!F240+'02-2024'!F240+'03-2024'!F240+'04-2024'!F240+'05-2024'!F240+'06-2024'!F240+'07-2024'!F240+'08-2024'!F240+'09-2024'!F240+'10-2024'!F240+'11-2024'!F240+'12-2024'!F240</f>
        <v>34367.9</v>
      </c>
      <c r="G240" s="22">
        <f>+'01-2024'!G240+'02-2024'!G240+'03-2024'!G240+'04-2024'!G240+'05-2024'!G240+'06-2024'!G240+'07-2024'!G240+'08-2024'!G240+'09-2024'!G240+'10-2024'!G240+'11-2024'!G240+'12-2024'!G240</f>
        <v>2622.69</v>
      </c>
      <c r="H240" s="22">
        <f>+'01-2024'!H240+'02-2024'!H240+'03-2024'!H240+'04-2024'!H240+'05-2024'!H240+'06-2024'!H240+'07-2024'!H240+'08-2024'!H240+'09-2024'!H240+'10-2024'!H240+'11-2024'!H240+'12-2024'!H240</f>
        <v>524.54</v>
      </c>
      <c r="I240" s="22">
        <f>+'01-2024'!I240+'02-2024'!I240+'03-2024'!I240+'04-2024'!I240+'05-2024'!I240+'06-2024'!I240+'07-2024'!I240+'08-2024'!I240+'09-2024'!I240+'10-2024'!I240+'11-2024'!I240+'12-2024'!I240</f>
        <v>20.98</v>
      </c>
      <c r="J240" s="22">
        <f>+'01-2024'!J240+'02-2024'!J240+'03-2024'!J240+'04-2024'!J240+'05-2024'!J240+'06-2024'!J240+'07-2024'!J240+'08-2024'!J240+'09-2024'!J240+'10-2024'!J240+'11-2024'!J240+'12-2024'!J240</f>
        <v>2077.17</v>
      </c>
      <c r="K240" s="22">
        <f>+'01-2024'!K240+'02-2024'!K240+'03-2024'!K240+'04-2024'!K240+'05-2024'!K240+'06-2024'!K240+'07-2024'!K240+'08-2024'!K240+'09-2024'!K240+'10-2024'!K240+'11-2024'!K240+'12-2024'!K240</f>
        <v>477337.86</v>
      </c>
      <c r="L240" s="22">
        <f>+'01-2024'!L240+'02-2024'!L240+'03-2024'!L240+'04-2024'!L240+'05-2024'!L240+'06-2024'!L240+'07-2024'!L240+'08-2024'!L240+'09-2024'!L240+'10-2024'!L240+'11-2024'!L240+'12-2024'!L240</f>
        <v>95467.59</v>
      </c>
      <c r="M240" s="22">
        <f>+'01-2024'!M240+'02-2024'!M240+'03-2024'!M240+'04-2024'!M240+'05-2024'!M240+'06-2024'!M240+'07-2024'!M240+'08-2024'!M240+'09-2024'!M240+'10-2024'!M240+'11-2024'!M240+'12-2024'!M240</f>
        <v>381870.27</v>
      </c>
      <c r="N240" s="71">
        <f t="shared" si="3"/>
        <v>418315.34</v>
      </c>
    </row>
    <row r="241" spans="1:14" ht="12.75">
      <c r="A241" s="70">
        <f>+'01-2024'!A241</f>
        <v>230</v>
      </c>
      <c r="B241" s="21" t="str">
        <f>+'01-2024'!B241</f>
        <v>TERESINA DE GOIAS</v>
      </c>
      <c r="C241" s="25">
        <f>+IF(ISERROR(('01-2024'!C241+'02-2024'!C241+'03-2024'!C241+'04-2024'!C241+'05-2024'!C241+'06-2024'!C241+'07-2024'!C241+'08-2024'!C241+'09-2024'!C241+'10-2024'!C241+'11-2024'!C241+'12-2024'!C241)/COUNTA('01-2024'!C241,'02-2024'!C241,'03-2024'!C241,'04-2024'!C241,'05-2024'!C241,'06-2024'!C241,'07-2024'!C241,'08-2024'!C241,'09-2024'!C241,'10-2024'!C241,'11-2024'!C241,'12-2024'!C241)),"",('01-2024'!C241+'02-2024'!C241+'03-2024'!C241+'04-2024'!C241+'05-2024'!C241+'06-2024'!C241+'07-2024'!C241+'08-2024'!C241+'09-2024'!C241+'10-2024'!C241+'11-2024'!C241+'12-2024'!C241)/COUNTA('01-2024'!C241,'02-2024'!C241,'03-2024'!C241,'04-2024'!C241,'05-2024'!C241,'06-2024'!C241,'07-2024'!C241,'08-2024'!C241,'09-2024'!C241,'10-2024'!C241,'11-2024'!C241,'12-2024'!C241))</f>
        <v>0.0677046</v>
      </c>
      <c r="D241" s="22">
        <f>+'01-2024'!D241+'02-2024'!D241+'03-2024'!D241+'04-2024'!D241+'05-2024'!D241+'06-2024'!D241+'07-2024'!D241+'08-2024'!D241+'09-2024'!D241+'10-2024'!D241+'11-2024'!D241+'12-2024'!D241</f>
        <v>14804.31</v>
      </c>
      <c r="E241" s="22">
        <f>+'01-2024'!E241+'02-2024'!E241+'03-2024'!E241+'04-2024'!E241+'05-2024'!E241+'06-2024'!E241+'07-2024'!E241+'08-2024'!E241+'09-2024'!E241+'10-2024'!E241+'11-2024'!E241+'12-2024'!E241</f>
        <v>3497.17</v>
      </c>
      <c r="F241" s="22">
        <f>+'01-2024'!F241+'02-2024'!F241+'03-2024'!F241+'04-2024'!F241+'05-2024'!F241+'06-2024'!F241+'07-2024'!F241+'08-2024'!F241+'09-2024'!F241+'10-2024'!F241+'11-2024'!F241+'12-2024'!F241</f>
        <v>11307.14</v>
      </c>
      <c r="G241" s="22">
        <f>+'01-2024'!G241+'02-2024'!G241+'03-2024'!G241+'04-2024'!G241+'05-2024'!G241+'06-2024'!G241+'07-2024'!G241+'08-2024'!G241+'09-2024'!G241+'10-2024'!G241+'11-2024'!G241+'12-2024'!G241</f>
        <v>2094.04</v>
      </c>
      <c r="H241" s="22">
        <f>+'01-2024'!H241+'02-2024'!H241+'03-2024'!H241+'04-2024'!H241+'05-2024'!H241+'06-2024'!H241+'07-2024'!H241+'08-2024'!H241+'09-2024'!H241+'10-2024'!H241+'11-2024'!H241+'12-2024'!H241</f>
        <v>418.81</v>
      </c>
      <c r="I241" s="22">
        <f>+'01-2024'!I241+'02-2024'!I241+'03-2024'!I241+'04-2024'!I241+'05-2024'!I241+'06-2024'!I241+'07-2024'!I241+'08-2024'!I241+'09-2024'!I241+'10-2024'!I241+'11-2024'!I241+'12-2024'!I241</f>
        <v>16.75</v>
      </c>
      <c r="J241" s="22">
        <f>+'01-2024'!J241+'02-2024'!J241+'03-2024'!J241+'04-2024'!J241+'05-2024'!J241+'06-2024'!J241+'07-2024'!J241+'08-2024'!J241+'09-2024'!J241+'10-2024'!J241+'11-2024'!J241+'12-2024'!J241</f>
        <v>1658.48</v>
      </c>
      <c r="K241" s="22">
        <f>+'01-2024'!K241+'02-2024'!K241+'03-2024'!K241+'04-2024'!K241+'05-2024'!K241+'06-2024'!K241+'07-2024'!K241+'08-2024'!K241+'09-2024'!K241+'10-2024'!K241+'11-2024'!K241+'12-2024'!K241</f>
        <v>381046.02</v>
      </c>
      <c r="L241" s="22">
        <f>+'01-2024'!L241+'02-2024'!L241+'03-2024'!L241+'04-2024'!L241+'05-2024'!L241+'06-2024'!L241+'07-2024'!L241+'08-2024'!L241+'09-2024'!L241+'10-2024'!L241+'11-2024'!L241+'12-2024'!L241</f>
        <v>76209.25</v>
      </c>
      <c r="M241" s="22">
        <f>+'01-2024'!M241+'02-2024'!M241+'03-2024'!M241+'04-2024'!M241+'05-2024'!M241+'06-2024'!M241+'07-2024'!M241+'08-2024'!M241+'09-2024'!M241+'10-2024'!M241+'11-2024'!M241+'12-2024'!M241</f>
        <v>304836.77</v>
      </c>
      <c r="N241" s="71">
        <f t="shared" si="3"/>
        <v>317802.39</v>
      </c>
    </row>
    <row r="242" spans="1:14" ht="12.75">
      <c r="A242" s="70">
        <f>+'01-2024'!A242</f>
        <v>231</v>
      </c>
      <c r="B242" s="21" t="str">
        <f>+'01-2024'!B242</f>
        <v>TEREZOPOLIS DE GOIAS</v>
      </c>
      <c r="C242" s="25">
        <f>+IF(ISERROR(('01-2024'!C242+'02-2024'!C242+'03-2024'!C242+'04-2024'!C242+'05-2024'!C242+'06-2024'!C242+'07-2024'!C242+'08-2024'!C242+'09-2024'!C242+'10-2024'!C242+'11-2024'!C242+'12-2024'!C242)/COUNTA('01-2024'!C242,'02-2024'!C242,'03-2024'!C242,'04-2024'!C242,'05-2024'!C242,'06-2024'!C242,'07-2024'!C242,'08-2024'!C242,'09-2024'!C242,'10-2024'!C242,'11-2024'!C242,'12-2024'!C242)),"",('01-2024'!C242+'02-2024'!C242+'03-2024'!C242+'04-2024'!C242+'05-2024'!C242+'06-2024'!C242+'07-2024'!C242+'08-2024'!C242+'09-2024'!C242+'10-2024'!C242+'11-2024'!C242+'12-2024'!C242)/COUNTA('01-2024'!C242,'02-2024'!C242,'03-2024'!C242,'04-2024'!C242,'05-2024'!C242,'06-2024'!C242,'07-2024'!C242,'08-2024'!C242,'09-2024'!C242,'10-2024'!C242,'11-2024'!C242,'12-2024'!C242))</f>
        <v>0.1051349</v>
      </c>
      <c r="D242" s="22">
        <f>+'01-2024'!D242+'02-2024'!D242+'03-2024'!D242+'04-2024'!D242+'05-2024'!D242+'06-2024'!D242+'07-2024'!D242+'08-2024'!D242+'09-2024'!D242+'10-2024'!D242+'11-2024'!D242+'12-2024'!D242</f>
        <v>84529.06</v>
      </c>
      <c r="E242" s="22">
        <f>+'01-2024'!E242+'02-2024'!E242+'03-2024'!E242+'04-2024'!E242+'05-2024'!E242+'06-2024'!E242+'07-2024'!E242+'08-2024'!E242+'09-2024'!E242+'10-2024'!E242+'11-2024'!E242+'12-2024'!E242</f>
        <v>17387.8</v>
      </c>
      <c r="F242" s="22">
        <f>+'01-2024'!F242+'02-2024'!F242+'03-2024'!F242+'04-2024'!F242+'05-2024'!F242+'06-2024'!F242+'07-2024'!F242+'08-2024'!F242+'09-2024'!F242+'10-2024'!F242+'11-2024'!F242+'12-2024'!F242</f>
        <v>67141.26</v>
      </c>
      <c r="G242" s="22">
        <f>+'01-2024'!G242+'02-2024'!G242+'03-2024'!G242+'04-2024'!G242+'05-2024'!G242+'06-2024'!G242+'07-2024'!G242+'08-2024'!G242+'09-2024'!G242+'10-2024'!G242+'11-2024'!G242+'12-2024'!G242</f>
        <v>3251.73</v>
      </c>
      <c r="H242" s="22">
        <f>+'01-2024'!H242+'02-2024'!H242+'03-2024'!H242+'04-2024'!H242+'05-2024'!H242+'06-2024'!H242+'07-2024'!H242+'08-2024'!H242+'09-2024'!H242+'10-2024'!H242+'11-2024'!H242+'12-2024'!H242</f>
        <v>650.35</v>
      </c>
      <c r="I242" s="22">
        <f>+'01-2024'!I242+'02-2024'!I242+'03-2024'!I242+'04-2024'!I242+'05-2024'!I242+'06-2024'!I242+'07-2024'!I242+'08-2024'!I242+'09-2024'!I242+'10-2024'!I242+'11-2024'!I242+'12-2024'!I242</f>
        <v>26.01</v>
      </c>
      <c r="J242" s="22">
        <f>+'01-2024'!J242+'02-2024'!J242+'03-2024'!J242+'04-2024'!J242+'05-2024'!J242+'06-2024'!J242+'07-2024'!J242+'08-2024'!J242+'09-2024'!J242+'10-2024'!J242+'11-2024'!J242+'12-2024'!J242</f>
        <v>2575.37</v>
      </c>
      <c r="K242" s="22">
        <f>+'01-2024'!K242+'02-2024'!K242+'03-2024'!K242+'04-2024'!K242+'05-2024'!K242+'06-2024'!K242+'07-2024'!K242+'08-2024'!K242+'09-2024'!K242+'10-2024'!K242+'11-2024'!K242+'12-2024'!K242</f>
        <v>593748.9</v>
      </c>
      <c r="L242" s="22">
        <f>+'01-2024'!L242+'02-2024'!L242+'03-2024'!L242+'04-2024'!L242+'05-2024'!L242+'06-2024'!L242+'07-2024'!L242+'08-2024'!L242+'09-2024'!L242+'10-2024'!L242+'11-2024'!L242+'12-2024'!L242</f>
        <v>118749.8</v>
      </c>
      <c r="M242" s="22">
        <f>+'01-2024'!M242+'02-2024'!M242+'03-2024'!M242+'04-2024'!M242+'05-2024'!M242+'06-2024'!M242+'07-2024'!M242+'08-2024'!M242+'09-2024'!M242+'10-2024'!M242+'11-2024'!M242+'12-2024'!M242</f>
        <v>474999.1</v>
      </c>
      <c r="N242" s="71">
        <f t="shared" si="3"/>
        <v>544715.73</v>
      </c>
    </row>
    <row r="243" spans="1:14" ht="12.75">
      <c r="A243" s="70">
        <f>+'01-2024'!A243</f>
        <v>232</v>
      </c>
      <c r="B243" s="21" t="str">
        <f>+'01-2024'!B243</f>
        <v>TRES RANCHOS</v>
      </c>
      <c r="C243" s="25">
        <f>+IF(ISERROR(('01-2024'!C243+'02-2024'!C243+'03-2024'!C243+'04-2024'!C243+'05-2024'!C243+'06-2024'!C243+'07-2024'!C243+'08-2024'!C243+'09-2024'!C243+'10-2024'!C243+'11-2024'!C243+'12-2024'!C243)/COUNTA('01-2024'!C243,'02-2024'!C243,'03-2024'!C243,'04-2024'!C243,'05-2024'!C243,'06-2024'!C243,'07-2024'!C243,'08-2024'!C243,'09-2024'!C243,'10-2024'!C243,'11-2024'!C243,'12-2024'!C243)),"",('01-2024'!C243+'02-2024'!C243+'03-2024'!C243+'04-2024'!C243+'05-2024'!C243+'06-2024'!C243+'07-2024'!C243+'08-2024'!C243+'09-2024'!C243+'10-2024'!C243+'11-2024'!C243+'12-2024'!C243)/COUNTA('01-2024'!C243,'02-2024'!C243,'03-2024'!C243,'04-2024'!C243,'05-2024'!C243,'06-2024'!C243,'07-2024'!C243,'08-2024'!C243,'09-2024'!C243,'10-2024'!C243,'11-2024'!C243,'12-2024'!C243))</f>
        <v>0.0756875</v>
      </c>
      <c r="D243" s="22">
        <f>+'01-2024'!D243+'02-2024'!D243+'03-2024'!D243+'04-2024'!D243+'05-2024'!D243+'06-2024'!D243+'07-2024'!D243+'08-2024'!D243+'09-2024'!D243+'10-2024'!D243+'11-2024'!D243+'12-2024'!D243</f>
        <v>46172.52</v>
      </c>
      <c r="E243" s="22">
        <f>+'01-2024'!E243+'02-2024'!E243+'03-2024'!E243+'04-2024'!E243+'05-2024'!E243+'06-2024'!E243+'07-2024'!E243+'08-2024'!E243+'09-2024'!E243+'10-2024'!E243+'11-2024'!E243+'12-2024'!E243</f>
        <v>10064.29</v>
      </c>
      <c r="F243" s="22">
        <f>+'01-2024'!F243+'02-2024'!F243+'03-2024'!F243+'04-2024'!F243+'05-2024'!F243+'06-2024'!F243+'07-2024'!F243+'08-2024'!F243+'09-2024'!F243+'10-2024'!F243+'11-2024'!F243+'12-2024'!F243</f>
        <v>36108.23</v>
      </c>
      <c r="G243" s="22">
        <f>+'01-2024'!G243+'02-2024'!G243+'03-2024'!G243+'04-2024'!G243+'05-2024'!G243+'06-2024'!G243+'07-2024'!G243+'08-2024'!G243+'09-2024'!G243+'10-2024'!G243+'11-2024'!G243+'12-2024'!G243</f>
        <v>2340.95</v>
      </c>
      <c r="H243" s="22">
        <f>+'01-2024'!H243+'02-2024'!H243+'03-2024'!H243+'04-2024'!H243+'05-2024'!H243+'06-2024'!H243+'07-2024'!H243+'08-2024'!H243+'09-2024'!H243+'10-2024'!H243+'11-2024'!H243+'12-2024'!H243</f>
        <v>468.19</v>
      </c>
      <c r="I243" s="22">
        <f>+'01-2024'!I243+'02-2024'!I243+'03-2024'!I243+'04-2024'!I243+'05-2024'!I243+'06-2024'!I243+'07-2024'!I243+'08-2024'!I243+'09-2024'!I243+'10-2024'!I243+'11-2024'!I243+'12-2024'!I243</f>
        <v>18.73</v>
      </c>
      <c r="J243" s="22">
        <f>+'01-2024'!J243+'02-2024'!J243+'03-2024'!J243+'04-2024'!J243+'05-2024'!J243+'06-2024'!J243+'07-2024'!J243+'08-2024'!J243+'09-2024'!J243+'10-2024'!J243+'11-2024'!J243+'12-2024'!J243</f>
        <v>1854.03</v>
      </c>
      <c r="K243" s="22">
        <f>+'01-2024'!K243+'02-2024'!K243+'03-2024'!K243+'04-2024'!K243+'05-2024'!K243+'06-2024'!K243+'07-2024'!K243+'08-2024'!K243+'09-2024'!K243+'10-2024'!K243+'11-2024'!K243+'12-2024'!K243</f>
        <v>425050.38</v>
      </c>
      <c r="L243" s="22">
        <f>+'01-2024'!L243+'02-2024'!L243+'03-2024'!L243+'04-2024'!L243+'05-2024'!L243+'06-2024'!L243+'07-2024'!L243+'08-2024'!L243+'09-2024'!L243+'10-2024'!L243+'11-2024'!L243+'12-2024'!L243</f>
        <v>85010.13</v>
      </c>
      <c r="M243" s="22">
        <f>+'01-2024'!M243+'02-2024'!M243+'03-2024'!M243+'04-2024'!M243+'05-2024'!M243+'06-2024'!M243+'07-2024'!M243+'08-2024'!M243+'09-2024'!M243+'10-2024'!M243+'11-2024'!M243+'12-2024'!M243</f>
        <v>340040.25</v>
      </c>
      <c r="N243" s="71">
        <f t="shared" si="3"/>
        <v>378002.51</v>
      </c>
    </row>
    <row r="244" spans="1:14" ht="12.75">
      <c r="A244" s="70">
        <f>+'01-2024'!A244</f>
        <v>233</v>
      </c>
      <c r="B244" s="21" t="str">
        <f>+'01-2024'!B244</f>
        <v>TRINDADE</v>
      </c>
      <c r="C244" s="25">
        <f>+IF(ISERROR(('01-2024'!C244+'02-2024'!C244+'03-2024'!C244+'04-2024'!C244+'05-2024'!C244+'06-2024'!C244+'07-2024'!C244+'08-2024'!C244+'09-2024'!C244+'10-2024'!C244+'11-2024'!C244+'12-2024'!C244)/COUNTA('01-2024'!C244,'02-2024'!C244,'03-2024'!C244,'04-2024'!C244,'05-2024'!C244,'06-2024'!C244,'07-2024'!C244,'08-2024'!C244,'09-2024'!C244,'10-2024'!C244,'11-2024'!C244,'12-2024'!C244)),"",('01-2024'!C244+'02-2024'!C244+'03-2024'!C244+'04-2024'!C244+'05-2024'!C244+'06-2024'!C244+'07-2024'!C244+'08-2024'!C244+'09-2024'!C244+'10-2024'!C244+'11-2024'!C244+'12-2024'!C244)/COUNTA('01-2024'!C244,'02-2024'!C244,'03-2024'!C244,'04-2024'!C244,'05-2024'!C244,'06-2024'!C244,'07-2024'!C244,'08-2024'!C244,'09-2024'!C244,'10-2024'!C244,'11-2024'!C244,'12-2024'!C244))</f>
        <v>0.6567371</v>
      </c>
      <c r="D244" s="22">
        <f>+'01-2024'!D244+'02-2024'!D244+'03-2024'!D244+'04-2024'!D244+'05-2024'!D244+'06-2024'!D244+'07-2024'!D244+'08-2024'!D244+'09-2024'!D244+'10-2024'!D244+'11-2024'!D244+'12-2024'!D244</f>
        <v>1830825.76</v>
      </c>
      <c r="E244" s="22">
        <f>+'01-2024'!E244+'02-2024'!E244+'03-2024'!E244+'04-2024'!E244+'05-2024'!E244+'06-2024'!E244+'07-2024'!E244+'08-2024'!E244+'09-2024'!E244+'10-2024'!E244+'11-2024'!E244+'12-2024'!E244</f>
        <v>386364.56</v>
      </c>
      <c r="F244" s="22">
        <f>+'01-2024'!F244+'02-2024'!F244+'03-2024'!F244+'04-2024'!F244+'05-2024'!F244+'06-2024'!F244+'07-2024'!F244+'08-2024'!F244+'09-2024'!F244+'10-2024'!F244+'11-2024'!F244+'12-2024'!F244</f>
        <v>1444461.2</v>
      </c>
      <c r="G244" s="22">
        <f>+'01-2024'!G244+'02-2024'!G244+'03-2024'!G244+'04-2024'!G244+'05-2024'!G244+'06-2024'!G244+'07-2024'!G244+'08-2024'!G244+'09-2024'!G244+'10-2024'!G244+'11-2024'!G244+'12-2024'!G244</f>
        <v>20312.33</v>
      </c>
      <c r="H244" s="22">
        <f>+'01-2024'!H244+'02-2024'!H244+'03-2024'!H244+'04-2024'!H244+'05-2024'!H244+'06-2024'!H244+'07-2024'!H244+'08-2024'!H244+'09-2024'!H244+'10-2024'!H244+'11-2024'!H244+'12-2024'!H244</f>
        <v>4062.47</v>
      </c>
      <c r="I244" s="22">
        <f>+'01-2024'!I244+'02-2024'!I244+'03-2024'!I244+'04-2024'!I244+'05-2024'!I244+'06-2024'!I244+'07-2024'!I244+'08-2024'!I244+'09-2024'!I244+'10-2024'!I244+'11-2024'!I244+'12-2024'!I244</f>
        <v>162.5</v>
      </c>
      <c r="J244" s="22">
        <f>+'01-2024'!J244+'02-2024'!J244+'03-2024'!J244+'04-2024'!J244+'05-2024'!J244+'06-2024'!J244+'07-2024'!J244+'08-2024'!J244+'09-2024'!J244+'10-2024'!J244+'11-2024'!J244+'12-2024'!J244</f>
        <v>16087.36</v>
      </c>
      <c r="K244" s="22">
        <f>+'01-2024'!K244+'02-2024'!K244+'03-2024'!K244+'04-2024'!K244+'05-2024'!K244+'06-2024'!K244+'07-2024'!K244+'08-2024'!K244+'09-2024'!K244+'10-2024'!K244+'11-2024'!K244+'12-2024'!K244</f>
        <v>3752254.29</v>
      </c>
      <c r="L244" s="22">
        <f>+'01-2024'!L244+'02-2024'!L244+'03-2024'!L244+'04-2024'!L244+'05-2024'!L244+'06-2024'!L244+'07-2024'!L244+'08-2024'!L244+'09-2024'!L244+'10-2024'!L244+'11-2024'!L244+'12-2024'!L244</f>
        <v>750450.89</v>
      </c>
      <c r="M244" s="22">
        <f>+'01-2024'!M244+'02-2024'!M244+'03-2024'!M244+'04-2024'!M244+'05-2024'!M244+'06-2024'!M244+'07-2024'!M244+'08-2024'!M244+'09-2024'!M244+'10-2024'!M244+'11-2024'!M244+'12-2024'!M244</f>
        <v>3001803.4</v>
      </c>
      <c r="N244" s="71">
        <f t="shared" si="3"/>
        <v>4462351.96</v>
      </c>
    </row>
    <row r="245" spans="1:14" ht="12.75">
      <c r="A245" s="70">
        <f>+'01-2024'!A245</f>
        <v>234</v>
      </c>
      <c r="B245" s="21" t="str">
        <f>+'01-2024'!B245</f>
        <v>TROMBAS</v>
      </c>
      <c r="C245" s="25">
        <f>+IF(ISERROR(('01-2024'!C245+'02-2024'!C245+'03-2024'!C245+'04-2024'!C245+'05-2024'!C245+'06-2024'!C245+'07-2024'!C245+'08-2024'!C245+'09-2024'!C245+'10-2024'!C245+'11-2024'!C245+'12-2024'!C245)/COUNTA('01-2024'!C245,'02-2024'!C245,'03-2024'!C245,'04-2024'!C245,'05-2024'!C245,'06-2024'!C245,'07-2024'!C245,'08-2024'!C245,'09-2024'!C245,'10-2024'!C245,'11-2024'!C245,'12-2024'!C245)),"",('01-2024'!C245+'02-2024'!C245+'03-2024'!C245+'04-2024'!C245+'05-2024'!C245+'06-2024'!C245+'07-2024'!C245+'08-2024'!C245+'09-2024'!C245+'10-2024'!C245+'11-2024'!C245+'12-2024'!C245)/COUNTA('01-2024'!C245,'02-2024'!C245,'03-2024'!C245,'04-2024'!C245,'05-2024'!C245,'06-2024'!C245,'07-2024'!C245,'08-2024'!C245,'09-2024'!C245,'10-2024'!C245,'11-2024'!C245,'12-2024'!C245))</f>
        <v>0.0987913</v>
      </c>
      <c r="D245" s="22">
        <f>+'01-2024'!D245+'02-2024'!D245+'03-2024'!D245+'04-2024'!D245+'05-2024'!D245+'06-2024'!D245+'07-2024'!D245+'08-2024'!D245+'09-2024'!D245+'10-2024'!D245+'11-2024'!D245+'12-2024'!D245</f>
        <v>25075.16</v>
      </c>
      <c r="E245" s="22">
        <f>+'01-2024'!E245+'02-2024'!E245+'03-2024'!E245+'04-2024'!E245+'05-2024'!E245+'06-2024'!E245+'07-2024'!E245+'08-2024'!E245+'09-2024'!E245+'10-2024'!E245+'11-2024'!E245+'12-2024'!E245</f>
        <v>4646.16</v>
      </c>
      <c r="F245" s="22">
        <f>+'01-2024'!F245+'02-2024'!F245+'03-2024'!F245+'04-2024'!F245+'05-2024'!F245+'06-2024'!F245+'07-2024'!F245+'08-2024'!F245+'09-2024'!F245+'10-2024'!F245+'11-2024'!F245+'12-2024'!F245</f>
        <v>20429</v>
      </c>
      <c r="G245" s="22">
        <f>+'01-2024'!G245+'02-2024'!G245+'03-2024'!G245+'04-2024'!G245+'05-2024'!G245+'06-2024'!G245+'07-2024'!G245+'08-2024'!G245+'09-2024'!G245+'10-2024'!G245+'11-2024'!G245+'12-2024'!G245</f>
        <v>3055.54</v>
      </c>
      <c r="H245" s="22">
        <f>+'01-2024'!H245+'02-2024'!H245+'03-2024'!H245+'04-2024'!H245+'05-2024'!H245+'06-2024'!H245+'07-2024'!H245+'08-2024'!H245+'09-2024'!H245+'10-2024'!H245+'11-2024'!H245+'12-2024'!H245</f>
        <v>611.11</v>
      </c>
      <c r="I245" s="22">
        <f>+'01-2024'!I245+'02-2024'!I245+'03-2024'!I245+'04-2024'!I245+'05-2024'!I245+'06-2024'!I245+'07-2024'!I245+'08-2024'!I245+'09-2024'!I245+'10-2024'!I245+'11-2024'!I245+'12-2024'!I245</f>
        <v>24.44</v>
      </c>
      <c r="J245" s="22">
        <f>+'01-2024'!J245+'02-2024'!J245+'03-2024'!J245+'04-2024'!J245+'05-2024'!J245+'06-2024'!J245+'07-2024'!J245+'08-2024'!J245+'09-2024'!J245+'10-2024'!J245+'11-2024'!J245+'12-2024'!J245</f>
        <v>2419.99</v>
      </c>
      <c r="K245" s="22">
        <f>+'01-2024'!K245+'02-2024'!K245+'03-2024'!K245+'04-2024'!K245+'05-2024'!K245+'06-2024'!K245+'07-2024'!K245+'08-2024'!K245+'09-2024'!K245+'10-2024'!K245+'11-2024'!K245+'12-2024'!K245</f>
        <v>553783.17</v>
      </c>
      <c r="L245" s="22">
        <f>+'01-2024'!L245+'02-2024'!L245+'03-2024'!L245+'04-2024'!L245+'05-2024'!L245+'06-2024'!L245+'07-2024'!L245+'08-2024'!L245+'09-2024'!L245+'10-2024'!L245+'11-2024'!L245+'12-2024'!L245</f>
        <v>110756.63</v>
      </c>
      <c r="M245" s="22">
        <f>+'01-2024'!M245+'02-2024'!M245+'03-2024'!M245+'04-2024'!M245+'05-2024'!M245+'06-2024'!M245+'07-2024'!M245+'08-2024'!M245+'09-2024'!M245+'10-2024'!M245+'11-2024'!M245+'12-2024'!M245</f>
        <v>443026.54</v>
      </c>
      <c r="N245" s="71">
        <f t="shared" si="3"/>
        <v>465875.52999999997</v>
      </c>
    </row>
    <row r="246" spans="1:14" ht="12.75">
      <c r="A246" s="70">
        <f>+'01-2024'!A246</f>
        <v>235</v>
      </c>
      <c r="B246" s="21" t="str">
        <f>+'01-2024'!B246</f>
        <v>TURVANIA</v>
      </c>
      <c r="C246" s="25">
        <f>+IF(ISERROR(('01-2024'!C246+'02-2024'!C246+'03-2024'!C246+'04-2024'!C246+'05-2024'!C246+'06-2024'!C246+'07-2024'!C246+'08-2024'!C246+'09-2024'!C246+'10-2024'!C246+'11-2024'!C246+'12-2024'!C246)/COUNTA('01-2024'!C246,'02-2024'!C246,'03-2024'!C246,'04-2024'!C246,'05-2024'!C246,'06-2024'!C246,'07-2024'!C246,'08-2024'!C246,'09-2024'!C246,'10-2024'!C246,'11-2024'!C246,'12-2024'!C246)),"",('01-2024'!C246+'02-2024'!C246+'03-2024'!C246+'04-2024'!C246+'05-2024'!C246+'06-2024'!C246+'07-2024'!C246+'08-2024'!C246+'09-2024'!C246+'10-2024'!C246+'11-2024'!C246+'12-2024'!C246)/COUNTA('01-2024'!C246,'02-2024'!C246,'03-2024'!C246,'04-2024'!C246,'05-2024'!C246,'06-2024'!C246,'07-2024'!C246,'08-2024'!C246,'09-2024'!C246,'10-2024'!C246,'11-2024'!C246,'12-2024'!C246))</f>
        <v>0.1398962</v>
      </c>
      <c r="D246" s="22">
        <f>+'01-2024'!D246+'02-2024'!D246+'03-2024'!D246+'04-2024'!D246+'05-2024'!D246+'06-2024'!D246+'07-2024'!D246+'08-2024'!D246+'09-2024'!D246+'10-2024'!D246+'11-2024'!D246+'12-2024'!D246</f>
        <v>68225.46</v>
      </c>
      <c r="E246" s="22">
        <f>+'01-2024'!E246+'02-2024'!E246+'03-2024'!E246+'04-2024'!E246+'05-2024'!E246+'06-2024'!E246+'07-2024'!E246+'08-2024'!E246+'09-2024'!E246+'10-2024'!E246+'11-2024'!E246+'12-2024'!E246</f>
        <v>14266.83</v>
      </c>
      <c r="F246" s="22">
        <f>+'01-2024'!F246+'02-2024'!F246+'03-2024'!F246+'04-2024'!F246+'05-2024'!F246+'06-2024'!F246+'07-2024'!F246+'08-2024'!F246+'09-2024'!F246+'10-2024'!F246+'11-2024'!F246+'12-2024'!F246</f>
        <v>53958.63</v>
      </c>
      <c r="G246" s="22">
        <f>+'01-2024'!G246+'02-2024'!G246+'03-2024'!G246+'04-2024'!G246+'05-2024'!G246+'06-2024'!G246+'07-2024'!G246+'08-2024'!G246+'09-2024'!G246+'10-2024'!G246+'11-2024'!G246+'12-2024'!G246</f>
        <v>4326.86</v>
      </c>
      <c r="H246" s="22">
        <f>+'01-2024'!H246+'02-2024'!H246+'03-2024'!H246+'04-2024'!H246+'05-2024'!H246+'06-2024'!H246+'07-2024'!H246+'08-2024'!H246+'09-2024'!H246+'10-2024'!H246+'11-2024'!H246+'12-2024'!H246</f>
        <v>865.37</v>
      </c>
      <c r="I246" s="22">
        <f>+'01-2024'!I246+'02-2024'!I246+'03-2024'!I246+'04-2024'!I246+'05-2024'!I246+'06-2024'!I246+'07-2024'!I246+'08-2024'!I246+'09-2024'!I246+'10-2024'!I246+'11-2024'!I246+'12-2024'!I246</f>
        <v>34.61</v>
      </c>
      <c r="J246" s="22">
        <f>+'01-2024'!J246+'02-2024'!J246+'03-2024'!J246+'04-2024'!J246+'05-2024'!J246+'06-2024'!J246+'07-2024'!J246+'08-2024'!J246+'09-2024'!J246+'10-2024'!J246+'11-2024'!J246+'12-2024'!J246</f>
        <v>3426.88</v>
      </c>
      <c r="K246" s="22">
        <f>+'01-2024'!K246+'02-2024'!K246+'03-2024'!K246+'04-2024'!K246+'05-2024'!K246+'06-2024'!K246+'07-2024'!K246+'08-2024'!K246+'09-2024'!K246+'10-2024'!K246+'11-2024'!K246+'12-2024'!K246</f>
        <v>771220.05</v>
      </c>
      <c r="L246" s="22">
        <f>+'01-2024'!L246+'02-2024'!L246+'03-2024'!L246+'04-2024'!L246+'05-2024'!L246+'06-2024'!L246+'07-2024'!L246+'08-2024'!L246+'09-2024'!L246+'10-2024'!L246+'11-2024'!L246+'12-2024'!L246</f>
        <v>154244.06</v>
      </c>
      <c r="M246" s="22">
        <f>+'01-2024'!M246+'02-2024'!M246+'03-2024'!M246+'04-2024'!M246+'05-2024'!M246+'06-2024'!M246+'07-2024'!M246+'08-2024'!M246+'09-2024'!M246+'10-2024'!M246+'11-2024'!M246+'12-2024'!M246</f>
        <v>616975.99</v>
      </c>
      <c r="N246" s="71">
        <f t="shared" si="3"/>
        <v>674361.5</v>
      </c>
    </row>
    <row r="247" spans="1:14" ht="12.75">
      <c r="A247" s="70">
        <f>+'01-2024'!A247</f>
        <v>236</v>
      </c>
      <c r="B247" s="21" t="str">
        <f>+'01-2024'!B247</f>
        <v>TURVELANDIA</v>
      </c>
      <c r="C247" s="25">
        <f>+IF(ISERROR(('01-2024'!C247+'02-2024'!C247+'03-2024'!C247+'04-2024'!C247+'05-2024'!C247+'06-2024'!C247+'07-2024'!C247+'08-2024'!C247+'09-2024'!C247+'10-2024'!C247+'11-2024'!C247+'12-2024'!C247)/COUNTA('01-2024'!C247,'02-2024'!C247,'03-2024'!C247,'04-2024'!C247,'05-2024'!C247,'06-2024'!C247,'07-2024'!C247,'08-2024'!C247,'09-2024'!C247,'10-2024'!C247,'11-2024'!C247,'12-2024'!C247)),"",('01-2024'!C247+'02-2024'!C247+'03-2024'!C247+'04-2024'!C247+'05-2024'!C247+'06-2024'!C247+'07-2024'!C247+'08-2024'!C247+'09-2024'!C247+'10-2024'!C247+'11-2024'!C247+'12-2024'!C247)/COUNTA('01-2024'!C247,'02-2024'!C247,'03-2024'!C247,'04-2024'!C247,'05-2024'!C247,'06-2024'!C247,'07-2024'!C247,'08-2024'!C247,'09-2024'!C247,'10-2024'!C247,'11-2024'!C247,'12-2024'!C247))</f>
        <v>0.2698186</v>
      </c>
      <c r="D247" s="22">
        <f>+'01-2024'!D247+'02-2024'!D247+'03-2024'!D247+'04-2024'!D247+'05-2024'!D247+'06-2024'!D247+'07-2024'!D247+'08-2024'!D247+'09-2024'!D247+'10-2024'!D247+'11-2024'!D247+'12-2024'!D247</f>
        <v>180744.01</v>
      </c>
      <c r="E247" s="22">
        <f>+'01-2024'!E247+'02-2024'!E247+'03-2024'!E247+'04-2024'!E247+'05-2024'!E247+'06-2024'!E247+'07-2024'!E247+'08-2024'!E247+'09-2024'!E247+'10-2024'!E247+'11-2024'!E247+'12-2024'!E247</f>
        <v>36237.27</v>
      </c>
      <c r="F247" s="22">
        <f>+'01-2024'!F247+'02-2024'!F247+'03-2024'!F247+'04-2024'!F247+'05-2024'!F247+'06-2024'!F247+'07-2024'!F247+'08-2024'!F247+'09-2024'!F247+'10-2024'!F247+'11-2024'!F247+'12-2024'!F247</f>
        <v>144506.74</v>
      </c>
      <c r="G247" s="22">
        <f>+'01-2024'!G247+'02-2024'!G247+'03-2024'!G247+'04-2024'!G247+'05-2024'!G247+'06-2024'!G247+'07-2024'!G247+'08-2024'!G247+'09-2024'!G247+'10-2024'!G247+'11-2024'!G247+'12-2024'!G247</f>
        <v>8345.26</v>
      </c>
      <c r="H247" s="22">
        <f>+'01-2024'!H247+'02-2024'!H247+'03-2024'!H247+'04-2024'!H247+'05-2024'!H247+'06-2024'!H247+'07-2024'!H247+'08-2024'!H247+'09-2024'!H247+'10-2024'!H247+'11-2024'!H247+'12-2024'!H247</f>
        <v>1669.05</v>
      </c>
      <c r="I247" s="22">
        <f>+'01-2024'!I247+'02-2024'!I247+'03-2024'!I247+'04-2024'!I247+'05-2024'!I247+'06-2024'!I247+'07-2024'!I247+'08-2024'!I247+'09-2024'!I247+'10-2024'!I247+'11-2024'!I247+'12-2024'!I247</f>
        <v>66.76</v>
      </c>
      <c r="J247" s="22">
        <f>+'01-2024'!J247+'02-2024'!J247+'03-2024'!J247+'04-2024'!J247+'05-2024'!J247+'06-2024'!J247+'07-2024'!J247+'08-2024'!J247+'09-2024'!J247+'10-2024'!J247+'11-2024'!J247+'12-2024'!J247</f>
        <v>6609.45</v>
      </c>
      <c r="K247" s="22">
        <f>+'01-2024'!K247+'02-2024'!K247+'03-2024'!K247+'04-2024'!K247+'05-2024'!K247+'06-2024'!K247+'07-2024'!K247+'08-2024'!K247+'09-2024'!K247+'10-2024'!K247+'11-2024'!K247+'12-2024'!K247</f>
        <v>1542622.59</v>
      </c>
      <c r="L247" s="22">
        <f>+'01-2024'!L247+'02-2024'!L247+'03-2024'!L247+'04-2024'!L247+'05-2024'!L247+'06-2024'!L247+'07-2024'!L247+'08-2024'!L247+'09-2024'!L247+'10-2024'!L247+'11-2024'!L247+'12-2024'!L247</f>
        <v>308524.55</v>
      </c>
      <c r="M247" s="22">
        <f>+'01-2024'!M247+'02-2024'!M247+'03-2024'!M247+'04-2024'!M247+'05-2024'!M247+'06-2024'!M247+'07-2024'!M247+'08-2024'!M247+'09-2024'!M247+'10-2024'!M247+'11-2024'!M247+'12-2024'!M247</f>
        <v>1234098.04</v>
      </c>
      <c r="N247" s="71">
        <f t="shared" si="3"/>
        <v>1385214.23</v>
      </c>
    </row>
    <row r="248" spans="1:14" ht="12.75">
      <c r="A248" s="70">
        <f>+'01-2024'!A248</f>
        <v>237</v>
      </c>
      <c r="B248" s="21" t="str">
        <f>+'01-2024'!B248</f>
        <v>UIRAPURU</v>
      </c>
      <c r="C248" s="25">
        <f>+IF(ISERROR(('01-2024'!C248+'02-2024'!C248+'03-2024'!C248+'04-2024'!C248+'05-2024'!C248+'06-2024'!C248+'07-2024'!C248+'08-2024'!C248+'09-2024'!C248+'10-2024'!C248+'11-2024'!C248+'12-2024'!C248)/COUNTA('01-2024'!C248,'02-2024'!C248,'03-2024'!C248,'04-2024'!C248,'05-2024'!C248,'06-2024'!C248,'07-2024'!C248,'08-2024'!C248,'09-2024'!C248,'10-2024'!C248,'11-2024'!C248,'12-2024'!C248)),"",('01-2024'!C248+'02-2024'!C248+'03-2024'!C248+'04-2024'!C248+'05-2024'!C248+'06-2024'!C248+'07-2024'!C248+'08-2024'!C248+'09-2024'!C248+'10-2024'!C248+'11-2024'!C248+'12-2024'!C248)/COUNTA('01-2024'!C248,'02-2024'!C248,'03-2024'!C248,'04-2024'!C248,'05-2024'!C248,'06-2024'!C248,'07-2024'!C248,'08-2024'!C248,'09-2024'!C248,'10-2024'!C248,'11-2024'!C248,'12-2024'!C248))</f>
        <v>0.0759026</v>
      </c>
      <c r="D248" s="22">
        <f>+'01-2024'!D248+'02-2024'!D248+'03-2024'!D248+'04-2024'!D248+'05-2024'!D248+'06-2024'!D248+'07-2024'!D248+'08-2024'!D248+'09-2024'!D248+'10-2024'!D248+'11-2024'!D248+'12-2024'!D248</f>
        <v>13667.7</v>
      </c>
      <c r="E248" s="22">
        <f>+'01-2024'!E248+'02-2024'!E248+'03-2024'!E248+'04-2024'!E248+'05-2024'!E248+'06-2024'!E248+'07-2024'!E248+'08-2024'!E248+'09-2024'!E248+'10-2024'!E248+'11-2024'!E248+'12-2024'!E248</f>
        <v>2796.48</v>
      </c>
      <c r="F248" s="22">
        <f>+'01-2024'!F248+'02-2024'!F248+'03-2024'!F248+'04-2024'!F248+'05-2024'!F248+'06-2024'!F248+'07-2024'!F248+'08-2024'!F248+'09-2024'!F248+'10-2024'!F248+'11-2024'!F248+'12-2024'!F248</f>
        <v>10871.22</v>
      </c>
      <c r="G248" s="22">
        <f>+'01-2024'!G248+'02-2024'!G248+'03-2024'!G248+'04-2024'!G248+'05-2024'!G248+'06-2024'!G248+'07-2024'!G248+'08-2024'!G248+'09-2024'!G248+'10-2024'!G248+'11-2024'!G248+'12-2024'!G248</f>
        <v>2347.61</v>
      </c>
      <c r="H248" s="22">
        <f>+'01-2024'!H248+'02-2024'!H248+'03-2024'!H248+'04-2024'!H248+'05-2024'!H248+'06-2024'!H248+'07-2024'!H248+'08-2024'!H248+'09-2024'!H248+'10-2024'!H248+'11-2024'!H248+'12-2024'!H248</f>
        <v>469.52</v>
      </c>
      <c r="I248" s="22">
        <f>+'01-2024'!I248+'02-2024'!I248+'03-2024'!I248+'04-2024'!I248+'05-2024'!I248+'06-2024'!I248+'07-2024'!I248+'08-2024'!I248+'09-2024'!I248+'10-2024'!I248+'11-2024'!I248+'12-2024'!I248</f>
        <v>18.78</v>
      </c>
      <c r="J248" s="22">
        <f>+'01-2024'!J248+'02-2024'!J248+'03-2024'!J248+'04-2024'!J248+'05-2024'!J248+'06-2024'!J248+'07-2024'!J248+'08-2024'!J248+'09-2024'!J248+'10-2024'!J248+'11-2024'!J248+'12-2024'!J248</f>
        <v>1859.31</v>
      </c>
      <c r="K248" s="22">
        <f>+'01-2024'!K248+'02-2024'!K248+'03-2024'!K248+'04-2024'!K248+'05-2024'!K248+'06-2024'!K248+'07-2024'!K248+'08-2024'!K248+'09-2024'!K248+'10-2024'!K248+'11-2024'!K248+'12-2024'!K248</f>
        <v>416813.06</v>
      </c>
      <c r="L248" s="22">
        <f>+'01-2024'!L248+'02-2024'!L248+'03-2024'!L248+'04-2024'!L248+'05-2024'!L248+'06-2024'!L248+'07-2024'!L248+'08-2024'!L248+'09-2024'!L248+'10-2024'!L248+'11-2024'!L248+'12-2024'!L248</f>
        <v>83362.67</v>
      </c>
      <c r="M248" s="22">
        <f>+'01-2024'!M248+'02-2024'!M248+'03-2024'!M248+'04-2024'!M248+'05-2024'!M248+'06-2024'!M248+'07-2024'!M248+'08-2024'!M248+'09-2024'!M248+'10-2024'!M248+'11-2024'!M248+'12-2024'!M248</f>
        <v>333450.39</v>
      </c>
      <c r="N248" s="71">
        <f t="shared" si="3"/>
        <v>346180.92000000004</v>
      </c>
    </row>
    <row r="249" spans="1:14" ht="12.75">
      <c r="A249" s="70">
        <f>+'01-2024'!A249</f>
        <v>238</v>
      </c>
      <c r="B249" s="21" t="str">
        <f>+'01-2024'!B249</f>
        <v>URUACU</v>
      </c>
      <c r="C249" s="25">
        <f>+IF(ISERROR(('01-2024'!C249+'02-2024'!C249+'03-2024'!C249+'04-2024'!C249+'05-2024'!C249+'06-2024'!C249+'07-2024'!C249+'08-2024'!C249+'09-2024'!C249+'10-2024'!C249+'11-2024'!C249+'12-2024'!C249)/COUNTA('01-2024'!C249,'02-2024'!C249,'03-2024'!C249,'04-2024'!C249,'05-2024'!C249,'06-2024'!C249,'07-2024'!C249,'08-2024'!C249,'09-2024'!C249,'10-2024'!C249,'11-2024'!C249,'12-2024'!C249)),"",('01-2024'!C249+'02-2024'!C249+'03-2024'!C249+'04-2024'!C249+'05-2024'!C249+'06-2024'!C249+'07-2024'!C249+'08-2024'!C249+'09-2024'!C249+'10-2024'!C249+'11-2024'!C249+'12-2024'!C249)/COUNTA('01-2024'!C249,'02-2024'!C249,'03-2024'!C249,'04-2024'!C249,'05-2024'!C249,'06-2024'!C249,'07-2024'!C249,'08-2024'!C249,'09-2024'!C249,'10-2024'!C249,'11-2024'!C249,'12-2024'!C249))</f>
        <v>0.358796</v>
      </c>
      <c r="D249" s="22">
        <f>+'01-2024'!D249+'02-2024'!D249+'03-2024'!D249+'04-2024'!D249+'05-2024'!D249+'06-2024'!D249+'07-2024'!D249+'08-2024'!D249+'09-2024'!D249+'10-2024'!D249+'11-2024'!D249+'12-2024'!D249</f>
        <v>867655.23</v>
      </c>
      <c r="E249" s="22">
        <f>+'01-2024'!E249+'02-2024'!E249+'03-2024'!E249+'04-2024'!E249+'05-2024'!E249+'06-2024'!E249+'07-2024'!E249+'08-2024'!E249+'09-2024'!E249+'10-2024'!E249+'11-2024'!E249+'12-2024'!E249</f>
        <v>179023.27</v>
      </c>
      <c r="F249" s="22">
        <f>+'01-2024'!F249+'02-2024'!F249+'03-2024'!F249+'04-2024'!F249+'05-2024'!F249+'06-2024'!F249+'07-2024'!F249+'08-2024'!F249+'09-2024'!F249+'10-2024'!F249+'11-2024'!F249+'12-2024'!F249</f>
        <v>688631.96</v>
      </c>
      <c r="G249" s="22">
        <f>+'01-2024'!G249+'02-2024'!G249+'03-2024'!G249+'04-2024'!G249+'05-2024'!G249+'06-2024'!G249+'07-2024'!G249+'08-2024'!G249+'09-2024'!G249+'10-2024'!G249+'11-2024'!G249+'12-2024'!G249</f>
        <v>11097.26</v>
      </c>
      <c r="H249" s="22">
        <f>+'01-2024'!H249+'02-2024'!H249+'03-2024'!H249+'04-2024'!H249+'05-2024'!H249+'06-2024'!H249+'07-2024'!H249+'08-2024'!H249+'09-2024'!H249+'10-2024'!H249+'11-2024'!H249+'12-2024'!H249</f>
        <v>2219.45</v>
      </c>
      <c r="I249" s="22">
        <f>+'01-2024'!I249+'02-2024'!I249+'03-2024'!I249+'04-2024'!I249+'05-2024'!I249+'06-2024'!I249+'07-2024'!I249+'08-2024'!I249+'09-2024'!I249+'10-2024'!I249+'11-2024'!I249+'12-2024'!I249</f>
        <v>88.78</v>
      </c>
      <c r="J249" s="22">
        <f>+'01-2024'!J249+'02-2024'!J249+'03-2024'!J249+'04-2024'!J249+'05-2024'!J249+'06-2024'!J249+'07-2024'!J249+'08-2024'!J249+'09-2024'!J249+'10-2024'!J249+'11-2024'!J249+'12-2024'!J249</f>
        <v>8789.03</v>
      </c>
      <c r="K249" s="22">
        <f>+'01-2024'!K249+'02-2024'!K249+'03-2024'!K249+'04-2024'!K249+'05-2024'!K249+'06-2024'!K249+'07-2024'!K249+'08-2024'!K249+'09-2024'!K249+'10-2024'!K249+'11-2024'!K249+'12-2024'!K249</f>
        <v>1999574.54</v>
      </c>
      <c r="L249" s="22">
        <f>+'01-2024'!L249+'02-2024'!L249+'03-2024'!L249+'04-2024'!L249+'05-2024'!L249+'06-2024'!L249+'07-2024'!L249+'08-2024'!L249+'09-2024'!L249+'10-2024'!L249+'11-2024'!L249+'12-2024'!L249</f>
        <v>399914.88</v>
      </c>
      <c r="M249" s="22">
        <f>+'01-2024'!M249+'02-2024'!M249+'03-2024'!M249+'04-2024'!M249+'05-2024'!M249+'06-2024'!M249+'07-2024'!M249+'08-2024'!M249+'09-2024'!M249+'10-2024'!M249+'11-2024'!M249+'12-2024'!M249</f>
        <v>1599659.66</v>
      </c>
      <c r="N249" s="71">
        <f t="shared" si="3"/>
        <v>2297080.65</v>
      </c>
    </row>
    <row r="250" spans="1:14" ht="12.75">
      <c r="A250" s="70">
        <f>+'01-2024'!A250</f>
        <v>239</v>
      </c>
      <c r="B250" s="21" t="str">
        <f>+'01-2024'!B250</f>
        <v>URUANA</v>
      </c>
      <c r="C250" s="25">
        <f>+IF(ISERROR(('01-2024'!C250+'02-2024'!C250+'03-2024'!C250+'04-2024'!C250+'05-2024'!C250+'06-2024'!C250+'07-2024'!C250+'08-2024'!C250+'09-2024'!C250+'10-2024'!C250+'11-2024'!C250+'12-2024'!C250)/COUNTA('01-2024'!C250,'02-2024'!C250,'03-2024'!C250,'04-2024'!C250,'05-2024'!C250,'06-2024'!C250,'07-2024'!C250,'08-2024'!C250,'09-2024'!C250,'10-2024'!C250,'11-2024'!C250,'12-2024'!C250)),"",('01-2024'!C250+'02-2024'!C250+'03-2024'!C250+'04-2024'!C250+'05-2024'!C250+'06-2024'!C250+'07-2024'!C250+'08-2024'!C250+'09-2024'!C250+'10-2024'!C250+'11-2024'!C250+'12-2024'!C250)/COUNTA('01-2024'!C250,'02-2024'!C250,'03-2024'!C250,'04-2024'!C250,'05-2024'!C250,'06-2024'!C250,'07-2024'!C250,'08-2024'!C250,'09-2024'!C250,'10-2024'!C250,'11-2024'!C250,'12-2024'!C250))</f>
        <v>0.1496166</v>
      </c>
      <c r="D250" s="22">
        <f>+'01-2024'!D250+'02-2024'!D250+'03-2024'!D250+'04-2024'!D250+'05-2024'!D250+'06-2024'!D250+'07-2024'!D250+'08-2024'!D250+'09-2024'!D250+'10-2024'!D250+'11-2024'!D250+'12-2024'!D250</f>
        <v>196917.27</v>
      </c>
      <c r="E250" s="22">
        <f>+'01-2024'!E250+'02-2024'!E250+'03-2024'!E250+'04-2024'!E250+'05-2024'!E250+'06-2024'!E250+'07-2024'!E250+'08-2024'!E250+'09-2024'!E250+'10-2024'!E250+'11-2024'!E250+'12-2024'!E250</f>
        <v>40308.12</v>
      </c>
      <c r="F250" s="22">
        <f>+'01-2024'!F250+'02-2024'!F250+'03-2024'!F250+'04-2024'!F250+'05-2024'!F250+'06-2024'!F250+'07-2024'!F250+'08-2024'!F250+'09-2024'!F250+'10-2024'!F250+'11-2024'!F250+'12-2024'!F250</f>
        <v>156609.15</v>
      </c>
      <c r="G250" s="22">
        <f>+'01-2024'!G250+'02-2024'!G250+'03-2024'!G250+'04-2024'!G250+'05-2024'!G250+'06-2024'!G250+'07-2024'!G250+'08-2024'!G250+'09-2024'!G250+'10-2024'!G250+'11-2024'!G250+'12-2024'!G250</f>
        <v>4627.51</v>
      </c>
      <c r="H250" s="22">
        <f>+'01-2024'!H250+'02-2024'!H250+'03-2024'!H250+'04-2024'!H250+'05-2024'!H250+'06-2024'!H250+'07-2024'!H250+'08-2024'!H250+'09-2024'!H250+'10-2024'!H250+'11-2024'!H250+'12-2024'!H250</f>
        <v>925.5</v>
      </c>
      <c r="I250" s="22">
        <f>+'01-2024'!I250+'02-2024'!I250+'03-2024'!I250+'04-2024'!I250+'05-2024'!I250+'06-2024'!I250+'07-2024'!I250+'08-2024'!I250+'09-2024'!I250+'10-2024'!I250+'11-2024'!I250+'12-2024'!I250</f>
        <v>37.02</v>
      </c>
      <c r="J250" s="22">
        <f>+'01-2024'!J250+'02-2024'!J250+'03-2024'!J250+'04-2024'!J250+'05-2024'!J250+'06-2024'!J250+'07-2024'!J250+'08-2024'!J250+'09-2024'!J250+'10-2024'!J250+'11-2024'!J250+'12-2024'!J250</f>
        <v>3664.99</v>
      </c>
      <c r="K250" s="22">
        <f>+'01-2024'!K250+'02-2024'!K250+'03-2024'!K250+'04-2024'!K250+'05-2024'!K250+'06-2024'!K250+'07-2024'!K250+'08-2024'!K250+'09-2024'!K250+'10-2024'!K250+'11-2024'!K250+'12-2024'!K250</f>
        <v>895607.48</v>
      </c>
      <c r="L250" s="22">
        <f>+'01-2024'!L250+'02-2024'!L250+'03-2024'!L250+'04-2024'!L250+'05-2024'!L250+'06-2024'!L250+'07-2024'!L250+'08-2024'!L250+'09-2024'!L250+'10-2024'!L250+'11-2024'!L250+'12-2024'!L250</f>
        <v>179121.49</v>
      </c>
      <c r="M250" s="22">
        <f>+'01-2024'!M250+'02-2024'!M250+'03-2024'!M250+'04-2024'!M250+'05-2024'!M250+'06-2024'!M250+'07-2024'!M250+'08-2024'!M250+'09-2024'!M250+'10-2024'!M250+'11-2024'!M250+'12-2024'!M250</f>
        <v>716485.99</v>
      </c>
      <c r="N250" s="71">
        <f t="shared" si="3"/>
        <v>876760.13</v>
      </c>
    </row>
    <row r="251" spans="1:14" ht="12.75">
      <c r="A251" s="70">
        <f>+'01-2024'!A251</f>
        <v>240</v>
      </c>
      <c r="B251" s="21" t="str">
        <f>+'01-2024'!B251</f>
        <v>URUTAI</v>
      </c>
      <c r="C251" s="25">
        <f>+IF(ISERROR(('01-2024'!C251+'02-2024'!C251+'03-2024'!C251+'04-2024'!C251+'05-2024'!C251+'06-2024'!C251+'07-2024'!C251+'08-2024'!C251+'09-2024'!C251+'10-2024'!C251+'11-2024'!C251+'12-2024'!C251)/COUNTA('01-2024'!C251,'02-2024'!C251,'03-2024'!C251,'04-2024'!C251,'05-2024'!C251,'06-2024'!C251,'07-2024'!C251,'08-2024'!C251,'09-2024'!C251,'10-2024'!C251,'11-2024'!C251,'12-2024'!C251)),"",('01-2024'!C251+'02-2024'!C251+'03-2024'!C251+'04-2024'!C251+'05-2024'!C251+'06-2024'!C251+'07-2024'!C251+'08-2024'!C251+'09-2024'!C251+'10-2024'!C251+'11-2024'!C251+'12-2024'!C251)/COUNTA('01-2024'!C251,'02-2024'!C251,'03-2024'!C251,'04-2024'!C251,'05-2024'!C251,'06-2024'!C251,'07-2024'!C251,'08-2024'!C251,'09-2024'!C251,'10-2024'!C251,'11-2024'!C251,'12-2024'!C251))</f>
        <v>0.1179594</v>
      </c>
      <c r="D251" s="22">
        <f>+'01-2024'!D251+'02-2024'!D251+'03-2024'!D251+'04-2024'!D251+'05-2024'!D251+'06-2024'!D251+'07-2024'!D251+'08-2024'!D251+'09-2024'!D251+'10-2024'!D251+'11-2024'!D251+'12-2024'!D251</f>
        <v>54539.98</v>
      </c>
      <c r="E251" s="22">
        <f>+'01-2024'!E251+'02-2024'!E251+'03-2024'!E251+'04-2024'!E251+'05-2024'!E251+'06-2024'!E251+'07-2024'!E251+'08-2024'!E251+'09-2024'!E251+'10-2024'!E251+'11-2024'!E251+'12-2024'!E251</f>
        <v>11147.14</v>
      </c>
      <c r="F251" s="22">
        <f>+'01-2024'!F251+'02-2024'!F251+'03-2024'!F251+'04-2024'!F251+'05-2024'!F251+'06-2024'!F251+'07-2024'!F251+'08-2024'!F251+'09-2024'!F251+'10-2024'!F251+'11-2024'!F251+'12-2024'!F251</f>
        <v>43392.84</v>
      </c>
      <c r="G251" s="22">
        <f>+'01-2024'!G251+'02-2024'!G251+'03-2024'!G251+'04-2024'!G251+'05-2024'!G251+'06-2024'!G251+'07-2024'!G251+'08-2024'!G251+'09-2024'!G251+'10-2024'!G251+'11-2024'!G251+'12-2024'!G251</f>
        <v>3648.39</v>
      </c>
      <c r="H251" s="22">
        <f>+'01-2024'!H251+'02-2024'!H251+'03-2024'!H251+'04-2024'!H251+'05-2024'!H251+'06-2024'!H251+'07-2024'!H251+'08-2024'!H251+'09-2024'!H251+'10-2024'!H251+'11-2024'!H251+'12-2024'!H251</f>
        <v>729.68</v>
      </c>
      <c r="I251" s="22">
        <f>+'01-2024'!I251+'02-2024'!I251+'03-2024'!I251+'04-2024'!I251+'05-2024'!I251+'06-2024'!I251+'07-2024'!I251+'08-2024'!I251+'09-2024'!I251+'10-2024'!I251+'11-2024'!I251+'12-2024'!I251</f>
        <v>29.19</v>
      </c>
      <c r="J251" s="22">
        <f>+'01-2024'!J251+'02-2024'!J251+'03-2024'!J251+'04-2024'!J251+'05-2024'!J251+'06-2024'!J251+'07-2024'!J251+'08-2024'!J251+'09-2024'!J251+'10-2024'!J251+'11-2024'!J251+'12-2024'!J251</f>
        <v>2889.52</v>
      </c>
      <c r="K251" s="22">
        <f>+'01-2024'!K251+'02-2024'!K251+'03-2024'!K251+'04-2024'!K251+'05-2024'!K251+'06-2024'!K251+'07-2024'!K251+'08-2024'!K251+'09-2024'!K251+'10-2024'!K251+'11-2024'!K251+'12-2024'!K251</f>
        <v>669824.11</v>
      </c>
      <c r="L251" s="22">
        <f>+'01-2024'!L251+'02-2024'!L251+'03-2024'!L251+'04-2024'!L251+'05-2024'!L251+'06-2024'!L251+'07-2024'!L251+'08-2024'!L251+'09-2024'!L251+'10-2024'!L251+'11-2024'!L251+'12-2024'!L251</f>
        <v>133964.8</v>
      </c>
      <c r="M251" s="22">
        <f>+'01-2024'!M251+'02-2024'!M251+'03-2024'!M251+'04-2024'!M251+'05-2024'!M251+'06-2024'!M251+'07-2024'!M251+'08-2024'!M251+'09-2024'!M251+'10-2024'!M251+'11-2024'!M251+'12-2024'!M251</f>
        <v>535859.31</v>
      </c>
      <c r="N251" s="71">
        <f t="shared" si="3"/>
        <v>582141.67</v>
      </c>
    </row>
    <row r="252" spans="1:14" ht="12.75">
      <c r="A252" s="70">
        <f>+'01-2024'!A252</f>
        <v>241</v>
      </c>
      <c r="B252" s="21" t="str">
        <f>+'01-2024'!B252</f>
        <v>VALPARAISO DE GOIAS</v>
      </c>
      <c r="C252" s="25">
        <f>+IF(ISERROR(('01-2024'!C252+'02-2024'!C252+'03-2024'!C252+'04-2024'!C252+'05-2024'!C252+'06-2024'!C252+'07-2024'!C252+'08-2024'!C252+'09-2024'!C252+'10-2024'!C252+'11-2024'!C252+'12-2024'!C252)/COUNTA('01-2024'!C252,'02-2024'!C252,'03-2024'!C252,'04-2024'!C252,'05-2024'!C252,'06-2024'!C252,'07-2024'!C252,'08-2024'!C252,'09-2024'!C252,'10-2024'!C252,'11-2024'!C252,'12-2024'!C252)),"",('01-2024'!C252+'02-2024'!C252+'03-2024'!C252+'04-2024'!C252+'05-2024'!C252+'06-2024'!C252+'07-2024'!C252+'08-2024'!C252+'09-2024'!C252+'10-2024'!C252+'11-2024'!C252+'12-2024'!C252)/COUNTA('01-2024'!C252,'02-2024'!C252,'03-2024'!C252,'04-2024'!C252,'05-2024'!C252,'06-2024'!C252,'07-2024'!C252,'08-2024'!C252,'09-2024'!C252,'10-2024'!C252,'11-2024'!C252,'12-2024'!C252))</f>
        <v>0.3898648</v>
      </c>
      <c r="D252" s="22">
        <f>+'01-2024'!D252+'02-2024'!D252+'03-2024'!D252+'04-2024'!D252+'05-2024'!D252+'06-2024'!D252+'07-2024'!D252+'08-2024'!D252+'09-2024'!D252+'10-2024'!D252+'11-2024'!D252+'12-2024'!D252</f>
        <v>1259573.61</v>
      </c>
      <c r="E252" s="22">
        <f>+'01-2024'!E252+'02-2024'!E252+'03-2024'!E252+'04-2024'!E252+'05-2024'!E252+'06-2024'!E252+'07-2024'!E252+'08-2024'!E252+'09-2024'!E252+'10-2024'!E252+'11-2024'!E252+'12-2024'!E252</f>
        <v>259817.12</v>
      </c>
      <c r="F252" s="22">
        <f>+'01-2024'!F252+'02-2024'!F252+'03-2024'!F252+'04-2024'!F252+'05-2024'!F252+'06-2024'!F252+'07-2024'!F252+'08-2024'!F252+'09-2024'!F252+'10-2024'!F252+'11-2024'!F252+'12-2024'!F252</f>
        <v>999756.49</v>
      </c>
      <c r="G252" s="22">
        <f>+'01-2024'!G252+'02-2024'!G252+'03-2024'!G252+'04-2024'!G252+'05-2024'!G252+'06-2024'!G252+'07-2024'!G252+'08-2024'!G252+'09-2024'!G252+'10-2024'!G252+'11-2024'!G252+'12-2024'!G252</f>
        <v>12058.2</v>
      </c>
      <c r="H252" s="22">
        <f>+'01-2024'!H252+'02-2024'!H252+'03-2024'!H252+'04-2024'!H252+'05-2024'!H252+'06-2024'!H252+'07-2024'!H252+'08-2024'!H252+'09-2024'!H252+'10-2024'!H252+'11-2024'!H252+'12-2024'!H252</f>
        <v>2411.64</v>
      </c>
      <c r="I252" s="22">
        <f>+'01-2024'!I252+'02-2024'!I252+'03-2024'!I252+'04-2024'!I252+'05-2024'!I252+'06-2024'!I252+'07-2024'!I252+'08-2024'!I252+'09-2024'!I252+'10-2024'!I252+'11-2024'!I252+'12-2024'!I252</f>
        <v>96.47</v>
      </c>
      <c r="J252" s="22">
        <f>+'01-2024'!J252+'02-2024'!J252+'03-2024'!J252+'04-2024'!J252+'05-2024'!J252+'06-2024'!J252+'07-2024'!J252+'08-2024'!J252+'09-2024'!J252+'10-2024'!J252+'11-2024'!J252+'12-2024'!J252</f>
        <v>9550.09</v>
      </c>
      <c r="K252" s="22">
        <f>+'01-2024'!K252+'02-2024'!K252+'03-2024'!K252+'04-2024'!K252+'05-2024'!K252+'06-2024'!K252+'07-2024'!K252+'08-2024'!K252+'09-2024'!K252+'10-2024'!K252+'11-2024'!K252+'12-2024'!K252</f>
        <v>2209650.39</v>
      </c>
      <c r="L252" s="22">
        <f>+'01-2024'!L252+'02-2024'!L252+'03-2024'!L252+'04-2024'!L252+'05-2024'!L252+'06-2024'!L252+'07-2024'!L252+'08-2024'!L252+'09-2024'!L252+'10-2024'!L252+'11-2024'!L252+'12-2024'!L252</f>
        <v>441930.15</v>
      </c>
      <c r="M252" s="22">
        <f>+'01-2024'!M252+'02-2024'!M252+'03-2024'!M252+'04-2024'!M252+'05-2024'!M252+'06-2024'!M252+'07-2024'!M252+'08-2024'!M252+'09-2024'!M252+'10-2024'!M252+'11-2024'!M252+'12-2024'!M252</f>
        <v>1767720.24</v>
      </c>
      <c r="N252" s="71">
        <f t="shared" si="3"/>
        <v>2777026.82</v>
      </c>
    </row>
    <row r="253" spans="1:14" ht="12.75">
      <c r="A253" s="70">
        <f>+'01-2024'!A253</f>
        <v>242</v>
      </c>
      <c r="B253" s="21" t="str">
        <f>+'01-2024'!B253</f>
        <v>VARJAO</v>
      </c>
      <c r="C253" s="25">
        <f>+IF(ISERROR(('01-2024'!C253+'02-2024'!C253+'03-2024'!C253+'04-2024'!C253+'05-2024'!C253+'06-2024'!C253+'07-2024'!C253+'08-2024'!C253+'09-2024'!C253+'10-2024'!C253+'11-2024'!C253+'12-2024'!C253)/COUNTA('01-2024'!C253,'02-2024'!C253,'03-2024'!C253,'04-2024'!C253,'05-2024'!C253,'06-2024'!C253,'07-2024'!C253,'08-2024'!C253,'09-2024'!C253,'10-2024'!C253,'11-2024'!C253,'12-2024'!C253)),"",('01-2024'!C253+'02-2024'!C253+'03-2024'!C253+'04-2024'!C253+'05-2024'!C253+'06-2024'!C253+'07-2024'!C253+'08-2024'!C253+'09-2024'!C253+'10-2024'!C253+'11-2024'!C253+'12-2024'!C253)/COUNTA('01-2024'!C253,'02-2024'!C253,'03-2024'!C253,'04-2024'!C253,'05-2024'!C253,'06-2024'!C253,'07-2024'!C253,'08-2024'!C253,'09-2024'!C253,'10-2024'!C253,'11-2024'!C253,'12-2024'!C253))</f>
        <v>0.0971732</v>
      </c>
      <c r="D253" s="22">
        <f>+'01-2024'!D253+'02-2024'!D253+'03-2024'!D253+'04-2024'!D253+'05-2024'!D253+'06-2024'!D253+'07-2024'!D253+'08-2024'!D253+'09-2024'!D253+'10-2024'!D253+'11-2024'!D253+'12-2024'!D253</f>
        <v>70537.13</v>
      </c>
      <c r="E253" s="22">
        <f>+'01-2024'!E253+'02-2024'!E253+'03-2024'!E253+'04-2024'!E253+'05-2024'!E253+'06-2024'!E253+'07-2024'!E253+'08-2024'!E253+'09-2024'!E253+'10-2024'!E253+'11-2024'!E253+'12-2024'!E253</f>
        <v>13377.96</v>
      </c>
      <c r="F253" s="22">
        <f>+'01-2024'!F253+'02-2024'!F253+'03-2024'!F253+'04-2024'!F253+'05-2024'!F253+'06-2024'!F253+'07-2024'!F253+'08-2024'!F253+'09-2024'!F253+'10-2024'!F253+'11-2024'!F253+'12-2024'!F253</f>
        <v>57159.17</v>
      </c>
      <c r="G253" s="22">
        <f>+'01-2024'!G253+'02-2024'!G253+'03-2024'!G253+'04-2024'!G253+'05-2024'!G253+'06-2024'!G253+'07-2024'!G253+'08-2024'!G253+'09-2024'!G253+'10-2024'!G253+'11-2024'!G253+'12-2024'!G253</f>
        <v>3005.48</v>
      </c>
      <c r="H253" s="22">
        <f>+'01-2024'!H253+'02-2024'!H253+'03-2024'!H253+'04-2024'!H253+'05-2024'!H253+'06-2024'!H253+'07-2024'!H253+'08-2024'!H253+'09-2024'!H253+'10-2024'!H253+'11-2024'!H253+'12-2024'!H253</f>
        <v>601.1</v>
      </c>
      <c r="I253" s="22">
        <f>+'01-2024'!I253+'02-2024'!I253+'03-2024'!I253+'04-2024'!I253+'05-2024'!I253+'06-2024'!I253+'07-2024'!I253+'08-2024'!I253+'09-2024'!I253+'10-2024'!I253+'11-2024'!I253+'12-2024'!I253</f>
        <v>24.04</v>
      </c>
      <c r="J253" s="22">
        <f>+'01-2024'!J253+'02-2024'!J253+'03-2024'!J253+'04-2024'!J253+'05-2024'!J253+'06-2024'!J253+'07-2024'!J253+'08-2024'!J253+'09-2024'!J253+'10-2024'!J253+'11-2024'!J253+'12-2024'!J253</f>
        <v>2380.34</v>
      </c>
      <c r="K253" s="22">
        <f>+'01-2024'!K253+'02-2024'!K253+'03-2024'!K253+'04-2024'!K253+'05-2024'!K253+'06-2024'!K253+'07-2024'!K253+'08-2024'!K253+'09-2024'!K253+'10-2024'!K253+'11-2024'!K253+'12-2024'!K253</f>
        <v>550013.89</v>
      </c>
      <c r="L253" s="22">
        <f>+'01-2024'!L253+'02-2024'!L253+'03-2024'!L253+'04-2024'!L253+'05-2024'!L253+'06-2024'!L253+'07-2024'!L253+'08-2024'!L253+'09-2024'!L253+'10-2024'!L253+'11-2024'!L253+'12-2024'!L253</f>
        <v>110002.76</v>
      </c>
      <c r="M253" s="22">
        <f>+'01-2024'!M253+'02-2024'!M253+'03-2024'!M253+'04-2024'!M253+'05-2024'!M253+'06-2024'!M253+'07-2024'!M253+'08-2024'!M253+'09-2024'!M253+'10-2024'!M253+'11-2024'!M253+'12-2024'!M253</f>
        <v>440011.13</v>
      </c>
      <c r="N253" s="71">
        <f t="shared" si="3"/>
        <v>499550.64</v>
      </c>
    </row>
    <row r="254" spans="1:14" ht="12.75">
      <c r="A254" s="70">
        <f>+'01-2024'!A254</f>
        <v>243</v>
      </c>
      <c r="B254" s="21" t="str">
        <f>+'01-2024'!B254</f>
        <v>VIANOPOLIS</v>
      </c>
      <c r="C254" s="25">
        <f>+IF(ISERROR(('01-2024'!C254+'02-2024'!C254+'03-2024'!C254+'04-2024'!C254+'05-2024'!C254+'06-2024'!C254+'07-2024'!C254+'08-2024'!C254+'09-2024'!C254+'10-2024'!C254+'11-2024'!C254+'12-2024'!C254)/COUNTA('01-2024'!C254,'02-2024'!C254,'03-2024'!C254,'04-2024'!C254,'05-2024'!C254,'06-2024'!C254,'07-2024'!C254,'08-2024'!C254,'09-2024'!C254,'10-2024'!C254,'11-2024'!C254,'12-2024'!C254)),"",('01-2024'!C254+'02-2024'!C254+'03-2024'!C254+'04-2024'!C254+'05-2024'!C254+'06-2024'!C254+'07-2024'!C254+'08-2024'!C254+'09-2024'!C254+'10-2024'!C254+'11-2024'!C254+'12-2024'!C254)/COUNTA('01-2024'!C254,'02-2024'!C254,'03-2024'!C254,'04-2024'!C254,'05-2024'!C254,'06-2024'!C254,'07-2024'!C254,'08-2024'!C254,'09-2024'!C254,'10-2024'!C254,'11-2024'!C254,'12-2024'!C254))</f>
        <v>0.31534</v>
      </c>
      <c r="D254" s="22">
        <f>+'01-2024'!D254+'02-2024'!D254+'03-2024'!D254+'04-2024'!D254+'05-2024'!D254+'06-2024'!D254+'07-2024'!D254+'08-2024'!D254+'09-2024'!D254+'10-2024'!D254+'11-2024'!D254+'12-2024'!D254</f>
        <v>328626.04</v>
      </c>
      <c r="E254" s="22">
        <f>+'01-2024'!E254+'02-2024'!E254+'03-2024'!E254+'04-2024'!E254+'05-2024'!E254+'06-2024'!E254+'07-2024'!E254+'08-2024'!E254+'09-2024'!E254+'10-2024'!E254+'11-2024'!E254+'12-2024'!E254</f>
        <v>72012.01</v>
      </c>
      <c r="F254" s="22">
        <f>+'01-2024'!F254+'02-2024'!F254+'03-2024'!F254+'04-2024'!F254+'05-2024'!F254+'06-2024'!F254+'07-2024'!F254+'08-2024'!F254+'09-2024'!F254+'10-2024'!F254+'11-2024'!F254+'12-2024'!F254</f>
        <v>256614.03</v>
      </c>
      <c r="G254" s="22">
        <f>+'01-2024'!G254+'02-2024'!G254+'03-2024'!G254+'04-2024'!G254+'05-2024'!G254+'06-2024'!G254+'07-2024'!G254+'08-2024'!G254+'09-2024'!G254+'10-2024'!G254+'11-2024'!G254+'12-2024'!G254</f>
        <v>9753.21</v>
      </c>
      <c r="H254" s="22">
        <f>+'01-2024'!H254+'02-2024'!H254+'03-2024'!H254+'04-2024'!H254+'05-2024'!H254+'06-2024'!H254+'07-2024'!H254+'08-2024'!H254+'09-2024'!H254+'10-2024'!H254+'11-2024'!H254+'12-2024'!H254</f>
        <v>1950.64</v>
      </c>
      <c r="I254" s="22">
        <f>+'01-2024'!I254+'02-2024'!I254+'03-2024'!I254+'04-2024'!I254+'05-2024'!I254+'06-2024'!I254+'07-2024'!I254+'08-2024'!I254+'09-2024'!I254+'10-2024'!I254+'11-2024'!I254+'12-2024'!I254</f>
        <v>78.03</v>
      </c>
      <c r="J254" s="22">
        <f>+'01-2024'!J254+'02-2024'!J254+'03-2024'!J254+'04-2024'!J254+'05-2024'!J254+'06-2024'!J254+'07-2024'!J254+'08-2024'!J254+'09-2024'!J254+'10-2024'!J254+'11-2024'!J254+'12-2024'!J254</f>
        <v>7724.54</v>
      </c>
      <c r="K254" s="22">
        <f>+'01-2024'!K254+'02-2024'!K254+'03-2024'!K254+'04-2024'!K254+'05-2024'!K254+'06-2024'!K254+'07-2024'!K254+'08-2024'!K254+'09-2024'!K254+'10-2024'!K254+'11-2024'!K254+'12-2024'!K254</f>
        <v>1750896.15</v>
      </c>
      <c r="L254" s="22">
        <f>+'01-2024'!L254+'02-2024'!L254+'03-2024'!L254+'04-2024'!L254+'05-2024'!L254+'06-2024'!L254+'07-2024'!L254+'08-2024'!L254+'09-2024'!L254+'10-2024'!L254+'11-2024'!L254+'12-2024'!L254</f>
        <v>350179.21</v>
      </c>
      <c r="M254" s="22">
        <f>+'01-2024'!M254+'02-2024'!M254+'03-2024'!M254+'04-2024'!M254+'05-2024'!M254+'06-2024'!M254+'07-2024'!M254+'08-2024'!M254+'09-2024'!M254+'10-2024'!M254+'11-2024'!M254+'12-2024'!M254</f>
        <v>1400716.94</v>
      </c>
      <c r="N254" s="71">
        <f t="shared" si="3"/>
        <v>1665055.51</v>
      </c>
    </row>
    <row r="255" spans="1:14" ht="12.75">
      <c r="A255" s="70">
        <f>+'01-2024'!A255</f>
        <v>244</v>
      </c>
      <c r="B255" s="21" t="str">
        <f>+'01-2024'!B255</f>
        <v>VICENTINOPOLIS</v>
      </c>
      <c r="C255" s="25">
        <f>+IF(ISERROR(('01-2024'!C255+'02-2024'!C255+'03-2024'!C255+'04-2024'!C255+'05-2024'!C255+'06-2024'!C255+'07-2024'!C255+'08-2024'!C255+'09-2024'!C255+'10-2024'!C255+'11-2024'!C255+'12-2024'!C255)/COUNTA('01-2024'!C255,'02-2024'!C255,'03-2024'!C255,'04-2024'!C255,'05-2024'!C255,'06-2024'!C255,'07-2024'!C255,'08-2024'!C255,'09-2024'!C255,'10-2024'!C255,'11-2024'!C255,'12-2024'!C255)),"",('01-2024'!C255+'02-2024'!C255+'03-2024'!C255+'04-2024'!C255+'05-2024'!C255+'06-2024'!C255+'07-2024'!C255+'08-2024'!C255+'09-2024'!C255+'10-2024'!C255+'11-2024'!C255+'12-2024'!C255)/COUNTA('01-2024'!C255,'02-2024'!C255,'03-2024'!C255,'04-2024'!C255,'05-2024'!C255,'06-2024'!C255,'07-2024'!C255,'08-2024'!C255,'09-2024'!C255,'10-2024'!C255,'11-2024'!C255,'12-2024'!C255))</f>
        <v>0.3333809</v>
      </c>
      <c r="D255" s="22">
        <f>+'01-2024'!D255+'02-2024'!D255+'03-2024'!D255+'04-2024'!D255+'05-2024'!D255+'06-2024'!D255+'07-2024'!D255+'08-2024'!D255+'09-2024'!D255+'10-2024'!D255+'11-2024'!D255+'12-2024'!D255</f>
        <v>218766.86</v>
      </c>
      <c r="E255" s="22">
        <f>+'01-2024'!E255+'02-2024'!E255+'03-2024'!E255+'04-2024'!E255+'05-2024'!E255+'06-2024'!E255+'07-2024'!E255+'08-2024'!E255+'09-2024'!E255+'10-2024'!E255+'11-2024'!E255+'12-2024'!E255</f>
        <v>43884.5</v>
      </c>
      <c r="F255" s="22">
        <f>+'01-2024'!F255+'02-2024'!F255+'03-2024'!F255+'04-2024'!F255+'05-2024'!F255+'06-2024'!F255+'07-2024'!F255+'08-2024'!F255+'09-2024'!F255+'10-2024'!F255+'11-2024'!F255+'12-2024'!F255</f>
        <v>174882.36</v>
      </c>
      <c r="G255" s="22">
        <f>+'01-2024'!G255+'02-2024'!G255+'03-2024'!G255+'04-2024'!G255+'05-2024'!G255+'06-2024'!G255+'07-2024'!G255+'08-2024'!G255+'09-2024'!G255+'10-2024'!G255+'11-2024'!G255+'12-2024'!G255</f>
        <v>10311.2</v>
      </c>
      <c r="H255" s="22">
        <f>+'01-2024'!H255+'02-2024'!H255+'03-2024'!H255+'04-2024'!H255+'05-2024'!H255+'06-2024'!H255+'07-2024'!H255+'08-2024'!H255+'09-2024'!H255+'10-2024'!H255+'11-2024'!H255+'12-2024'!H255</f>
        <v>2062.24</v>
      </c>
      <c r="I255" s="22">
        <f>+'01-2024'!I255+'02-2024'!I255+'03-2024'!I255+'04-2024'!I255+'05-2024'!I255+'06-2024'!I255+'07-2024'!I255+'08-2024'!I255+'09-2024'!I255+'10-2024'!I255+'11-2024'!I255+'12-2024'!I255</f>
        <v>82.49</v>
      </c>
      <c r="J255" s="22">
        <f>+'01-2024'!J255+'02-2024'!J255+'03-2024'!J255+'04-2024'!J255+'05-2024'!J255+'06-2024'!J255+'07-2024'!J255+'08-2024'!J255+'09-2024'!J255+'10-2024'!J255+'11-2024'!J255+'12-2024'!J255</f>
        <v>8166.47</v>
      </c>
      <c r="K255" s="22">
        <f>+'01-2024'!K255+'02-2024'!K255+'03-2024'!K255+'04-2024'!K255+'05-2024'!K255+'06-2024'!K255+'07-2024'!K255+'08-2024'!K255+'09-2024'!K255+'10-2024'!K255+'11-2024'!K255+'12-2024'!K255</f>
        <v>1859760.39</v>
      </c>
      <c r="L255" s="22">
        <f>+'01-2024'!L255+'02-2024'!L255+'03-2024'!L255+'04-2024'!L255+'05-2024'!L255+'06-2024'!L255+'07-2024'!L255+'08-2024'!L255+'09-2024'!L255+'10-2024'!L255+'11-2024'!L255+'12-2024'!L255</f>
        <v>371952.09</v>
      </c>
      <c r="M255" s="22">
        <f>+'01-2024'!M255+'02-2024'!M255+'03-2024'!M255+'04-2024'!M255+'05-2024'!M255+'06-2024'!M255+'07-2024'!M255+'08-2024'!M255+'09-2024'!M255+'10-2024'!M255+'11-2024'!M255+'12-2024'!M255</f>
        <v>1487808.3</v>
      </c>
      <c r="N255" s="71">
        <f t="shared" si="3"/>
        <v>1670857.1300000001</v>
      </c>
    </row>
    <row r="256" spans="1:14" ht="12.75">
      <c r="A256" s="70">
        <f>+'01-2024'!A256</f>
        <v>245</v>
      </c>
      <c r="B256" s="21" t="str">
        <f>+'01-2024'!B256</f>
        <v>VILA BOA</v>
      </c>
      <c r="C256" s="25">
        <f>+IF(ISERROR(('01-2024'!C256+'02-2024'!C256+'03-2024'!C256+'04-2024'!C256+'05-2024'!C256+'06-2024'!C256+'07-2024'!C256+'08-2024'!C256+'09-2024'!C256+'10-2024'!C256+'11-2024'!C256+'12-2024'!C256)/COUNTA('01-2024'!C256,'02-2024'!C256,'03-2024'!C256,'04-2024'!C256,'05-2024'!C256,'06-2024'!C256,'07-2024'!C256,'08-2024'!C256,'09-2024'!C256,'10-2024'!C256,'11-2024'!C256,'12-2024'!C256)),"",('01-2024'!C256+'02-2024'!C256+'03-2024'!C256+'04-2024'!C256+'05-2024'!C256+'06-2024'!C256+'07-2024'!C256+'08-2024'!C256+'09-2024'!C256+'10-2024'!C256+'11-2024'!C256+'12-2024'!C256)/COUNTA('01-2024'!C256,'02-2024'!C256,'03-2024'!C256,'04-2024'!C256,'05-2024'!C256,'06-2024'!C256,'07-2024'!C256,'08-2024'!C256,'09-2024'!C256,'10-2024'!C256,'11-2024'!C256,'12-2024'!C256))</f>
        <v>0.1065219</v>
      </c>
      <c r="D256" s="22">
        <f>+'01-2024'!D256+'02-2024'!D256+'03-2024'!D256+'04-2024'!D256+'05-2024'!D256+'06-2024'!D256+'07-2024'!D256+'08-2024'!D256+'09-2024'!D256+'10-2024'!D256+'11-2024'!D256+'12-2024'!D256</f>
        <v>34392.47</v>
      </c>
      <c r="E256" s="22">
        <f>+'01-2024'!E256+'02-2024'!E256+'03-2024'!E256+'04-2024'!E256+'05-2024'!E256+'06-2024'!E256+'07-2024'!E256+'08-2024'!E256+'09-2024'!E256+'10-2024'!E256+'11-2024'!E256+'12-2024'!E256</f>
        <v>6770.6</v>
      </c>
      <c r="F256" s="22">
        <f>+'01-2024'!F256+'02-2024'!F256+'03-2024'!F256+'04-2024'!F256+'05-2024'!F256+'06-2024'!F256+'07-2024'!F256+'08-2024'!F256+'09-2024'!F256+'10-2024'!F256+'11-2024'!F256+'12-2024'!F256</f>
        <v>27621.87</v>
      </c>
      <c r="G256" s="22">
        <f>+'01-2024'!G256+'02-2024'!G256+'03-2024'!G256+'04-2024'!G256+'05-2024'!G256+'06-2024'!G256+'07-2024'!G256+'08-2024'!G256+'09-2024'!G256+'10-2024'!G256+'11-2024'!G256+'12-2024'!G256</f>
        <v>3294.64</v>
      </c>
      <c r="H256" s="22">
        <f>+'01-2024'!H256+'02-2024'!H256+'03-2024'!H256+'04-2024'!H256+'05-2024'!H256+'06-2024'!H256+'07-2024'!H256+'08-2024'!H256+'09-2024'!H256+'10-2024'!H256+'11-2024'!H256+'12-2024'!H256</f>
        <v>658.93</v>
      </c>
      <c r="I256" s="22">
        <f>+'01-2024'!I256+'02-2024'!I256+'03-2024'!I256+'04-2024'!I256+'05-2024'!I256+'06-2024'!I256+'07-2024'!I256+'08-2024'!I256+'09-2024'!I256+'10-2024'!I256+'11-2024'!I256+'12-2024'!I256</f>
        <v>26.36</v>
      </c>
      <c r="J256" s="22">
        <f>+'01-2024'!J256+'02-2024'!J256+'03-2024'!J256+'04-2024'!J256+'05-2024'!J256+'06-2024'!J256+'07-2024'!J256+'08-2024'!J256+'09-2024'!J256+'10-2024'!J256+'11-2024'!J256+'12-2024'!J256</f>
        <v>2609.35</v>
      </c>
      <c r="K256" s="22">
        <f>+'01-2024'!K256+'02-2024'!K256+'03-2024'!K256+'04-2024'!K256+'05-2024'!K256+'06-2024'!K256+'07-2024'!K256+'08-2024'!K256+'09-2024'!K256+'10-2024'!K256+'11-2024'!K256+'12-2024'!K256</f>
        <v>599881.01</v>
      </c>
      <c r="L256" s="22">
        <f>+'01-2024'!L256+'02-2024'!L256+'03-2024'!L256+'04-2024'!L256+'05-2024'!L256+'06-2024'!L256+'07-2024'!L256+'08-2024'!L256+'09-2024'!L256+'10-2024'!L256+'11-2024'!L256+'12-2024'!L256</f>
        <v>119976.2</v>
      </c>
      <c r="M256" s="22">
        <f>+'01-2024'!M256+'02-2024'!M256+'03-2024'!M256+'04-2024'!M256+'05-2024'!M256+'06-2024'!M256+'07-2024'!M256+'08-2024'!M256+'09-2024'!M256+'10-2024'!M256+'11-2024'!M256+'12-2024'!M256</f>
        <v>479904.81</v>
      </c>
      <c r="N256" s="71">
        <f t="shared" si="3"/>
        <v>510136.02999999997</v>
      </c>
    </row>
    <row r="257" spans="1:14" ht="12.75">
      <c r="A257" s="70">
        <f>+'01-2024'!A257</f>
        <v>246</v>
      </c>
      <c r="B257" s="21" t="str">
        <f>+'01-2024'!B257</f>
        <v>VILA PROPICIO</v>
      </c>
      <c r="C257" s="25">
        <f>+IF(ISERROR(('01-2024'!C257+'02-2024'!C257+'03-2024'!C257+'04-2024'!C257+'05-2024'!C257+'06-2024'!C257+'07-2024'!C257+'08-2024'!C257+'09-2024'!C257+'10-2024'!C257+'11-2024'!C257+'12-2024'!C257)/COUNTA('01-2024'!C257,'02-2024'!C257,'03-2024'!C257,'04-2024'!C257,'05-2024'!C257,'06-2024'!C257,'07-2024'!C257,'08-2024'!C257,'09-2024'!C257,'10-2024'!C257,'11-2024'!C257,'12-2024'!C257)),"",('01-2024'!C257+'02-2024'!C257+'03-2024'!C257+'04-2024'!C257+'05-2024'!C257+'06-2024'!C257+'07-2024'!C257+'08-2024'!C257+'09-2024'!C257+'10-2024'!C257+'11-2024'!C257+'12-2024'!C257)/COUNTA('01-2024'!C257,'02-2024'!C257,'03-2024'!C257,'04-2024'!C257,'05-2024'!C257,'06-2024'!C257,'07-2024'!C257,'08-2024'!C257,'09-2024'!C257,'10-2024'!C257,'11-2024'!C257,'12-2024'!C257))</f>
        <v>0.3269967</v>
      </c>
      <c r="D257" s="22">
        <f>+'01-2024'!D257+'02-2024'!D257+'03-2024'!D257+'04-2024'!D257+'05-2024'!D257+'06-2024'!D257+'07-2024'!D257+'08-2024'!D257+'09-2024'!D257+'10-2024'!D257+'11-2024'!D257+'12-2024'!D257</f>
        <v>32474.59</v>
      </c>
      <c r="E257" s="22">
        <f>+'01-2024'!E257+'02-2024'!E257+'03-2024'!E257+'04-2024'!E257+'05-2024'!E257+'06-2024'!E257+'07-2024'!E257+'08-2024'!E257+'09-2024'!E257+'10-2024'!E257+'11-2024'!E257+'12-2024'!E257</f>
        <v>6432.63</v>
      </c>
      <c r="F257" s="22">
        <f>+'01-2024'!F257+'02-2024'!F257+'03-2024'!F257+'04-2024'!F257+'05-2024'!F257+'06-2024'!F257+'07-2024'!F257+'08-2024'!F257+'09-2024'!F257+'10-2024'!F257+'11-2024'!F257+'12-2024'!F257</f>
        <v>26041.96</v>
      </c>
      <c r="G257" s="22">
        <f>+'01-2024'!G257+'02-2024'!G257+'03-2024'!G257+'04-2024'!G257+'05-2024'!G257+'06-2024'!G257+'07-2024'!G257+'08-2024'!G257+'09-2024'!G257+'10-2024'!G257+'11-2024'!G257+'12-2024'!G257</f>
        <v>10113.74</v>
      </c>
      <c r="H257" s="22">
        <f>+'01-2024'!H257+'02-2024'!H257+'03-2024'!H257+'04-2024'!H257+'05-2024'!H257+'06-2024'!H257+'07-2024'!H257+'08-2024'!H257+'09-2024'!H257+'10-2024'!H257+'11-2024'!H257+'12-2024'!H257</f>
        <v>2022.75</v>
      </c>
      <c r="I257" s="22">
        <f>+'01-2024'!I257+'02-2024'!I257+'03-2024'!I257+'04-2024'!I257+'05-2024'!I257+'06-2024'!I257+'07-2024'!I257+'08-2024'!I257+'09-2024'!I257+'10-2024'!I257+'11-2024'!I257+'12-2024'!I257</f>
        <v>80.91</v>
      </c>
      <c r="J257" s="22">
        <f>+'01-2024'!J257+'02-2024'!J257+'03-2024'!J257+'04-2024'!J257+'05-2024'!J257+'06-2024'!J257+'07-2024'!J257+'08-2024'!J257+'09-2024'!J257+'10-2024'!J257+'11-2024'!J257+'12-2024'!J257</f>
        <v>8010.08</v>
      </c>
      <c r="K257" s="22">
        <f>+'01-2024'!K257+'02-2024'!K257+'03-2024'!K257+'04-2024'!K257+'05-2024'!K257+'06-2024'!K257+'07-2024'!K257+'08-2024'!K257+'09-2024'!K257+'10-2024'!K257+'11-2024'!K257+'12-2024'!K257</f>
        <v>1804892.49</v>
      </c>
      <c r="L257" s="22">
        <f>+'01-2024'!L257+'02-2024'!L257+'03-2024'!L257+'04-2024'!L257+'05-2024'!L257+'06-2024'!L257+'07-2024'!L257+'08-2024'!L257+'09-2024'!L257+'10-2024'!L257+'11-2024'!L257+'12-2024'!L257</f>
        <v>360978.5</v>
      </c>
      <c r="M257" s="22">
        <f>+'01-2024'!M257+'02-2024'!M257+'03-2024'!M257+'04-2024'!M257+'05-2024'!M257+'06-2024'!M257+'07-2024'!M257+'08-2024'!M257+'09-2024'!M257+'10-2024'!M257+'11-2024'!M257+'12-2024'!M257</f>
        <v>1443913.99</v>
      </c>
      <c r="N257" s="71">
        <f t="shared" si="3"/>
        <v>1477966.03</v>
      </c>
    </row>
    <row r="258" spans="1:14" ht="20.25">
      <c r="A258" s="57"/>
      <c r="B258" s="58" t="s">
        <v>280</v>
      </c>
      <c r="C258" s="27">
        <v>100</v>
      </c>
      <c r="D258" s="9">
        <f>SUM(D12:D257)</f>
        <v>173831953.35000005</v>
      </c>
      <c r="E258" s="9">
        <f aca="true" t="shared" si="4" ref="E258:N258">SUM(E12:E257)</f>
        <v>35846900.25999997</v>
      </c>
      <c r="F258" s="9">
        <f t="shared" si="4"/>
        <v>137985053.09000012</v>
      </c>
      <c r="G258" s="9">
        <f t="shared" si="4"/>
        <v>3092917.6700000004</v>
      </c>
      <c r="H258" s="9">
        <f t="shared" si="4"/>
        <v>618583.8199999998</v>
      </c>
      <c r="I258" s="9">
        <f>SUM(I12:I257)</f>
        <v>24743.36999999999</v>
      </c>
      <c r="J258" s="9">
        <f t="shared" si="4"/>
        <v>2449590.48</v>
      </c>
      <c r="K258" s="9">
        <f t="shared" si="4"/>
        <v>561578345.1399993</v>
      </c>
      <c r="L258" s="9">
        <f t="shared" si="4"/>
        <v>112315669.21000004</v>
      </c>
      <c r="M258" s="29">
        <f t="shared" si="4"/>
        <v>449262675.92999995</v>
      </c>
      <c r="N258" s="32">
        <f t="shared" si="4"/>
        <v>589697319.4999998</v>
      </c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5.75">
      <c r="A260" s="6"/>
      <c r="B260" s="14" t="s">
        <v>8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5"/>
    </row>
    <row r="261" ht="12.75">
      <c r="N261" s="28"/>
    </row>
    <row r="262" ht="12.75">
      <c r="M262" s="28"/>
    </row>
    <row r="271" spans="3:13" ht="12.75"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spans="3:13" ht="12.75"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</row>
    <row r="273" spans="3:14" ht="12.75"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</row>
  </sheetData>
  <mergeCells count="4">
    <mergeCell ref="N10:N11"/>
    <mergeCell ref="A10:A11"/>
    <mergeCell ref="B10:B11"/>
    <mergeCell ref="C10:C11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6"/>
  <sheetViews>
    <sheetView showGridLines="0" view="pageBreakPreview" zoomScale="80" zoomScaleSheetLayoutView="80" workbookViewId="0" topLeftCell="A1">
      <pane xSplit="2" ySplit="11" topLeftCell="C250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5">
      <c r="A8" s="7"/>
      <c r="B8" s="38" t="s">
        <v>294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44.25">
      <c r="A11" s="80"/>
      <c r="B11" s="81"/>
      <c r="C11" s="82"/>
      <c r="D11" s="74" t="s">
        <v>3</v>
      </c>
      <c r="E11" s="74" t="s">
        <v>281</v>
      </c>
      <c r="F11" s="74" t="s">
        <v>282</v>
      </c>
      <c r="G11" s="74" t="s">
        <v>3</v>
      </c>
      <c r="H11" s="74" t="s">
        <v>283</v>
      </c>
      <c r="I11" s="74" t="s">
        <v>284</v>
      </c>
      <c r="J11" s="74" t="s">
        <v>286</v>
      </c>
      <c r="K11" s="74" t="s">
        <v>3</v>
      </c>
      <c r="L11" s="74" t="s">
        <v>285</v>
      </c>
      <c r="M11" s="65" t="s">
        <v>286</v>
      </c>
      <c r="N11" s="77"/>
    </row>
    <row r="12" spans="1:14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>+F20+J20+M20</f>
        <v>0</v>
      </c>
    </row>
    <row r="21" spans="1:14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6">+F205+J205+M205</f>
        <v>0</v>
      </c>
    </row>
    <row r="206" spans="1:14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14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</row>
    <row r="256" spans="1:14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>+F257+J257+M257</f>
        <v>0</v>
      </c>
    </row>
    <row r="258" spans="1:14" ht="20.25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32">
        <f>+F258+J258+M258</f>
        <v>0</v>
      </c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5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5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5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5.75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5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5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75">
      <c r="A266" s="1"/>
      <c r="B266" s="17" t="s">
        <v>288</v>
      </c>
      <c r="C266" s="5"/>
      <c r="D266" s="1"/>
      <c r="E266" s="1"/>
      <c r="F266" s="1"/>
      <c r="G266" s="1"/>
      <c r="H266" s="79"/>
      <c r="I266" s="79"/>
      <c r="J266" s="79"/>
      <c r="K266" s="79"/>
      <c r="L266" s="79"/>
      <c r="M266" s="6"/>
      <c r="N266" s="18"/>
    </row>
    <row r="267" spans="1:14" ht="15.75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5.75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</row>
    <row r="269" spans="1:14" ht="12.75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4" ht="16.5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3:14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4:14" ht="12.75"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6" spans="3:14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78"/>
  <sheetViews>
    <sheetView showGridLines="0" view="pageBreakPreview" zoomScale="80" zoomScaleSheetLayoutView="80" workbookViewId="0" topLeftCell="A1">
      <pane xSplit="2" ySplit="11" topLeftCell="C252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5">
      <c r="A8" s="7"/>
      <c r="B8" s="38" t="s">
        <v>290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44.25">
      <c r="A11" s="80"/>
      <c r="B11" s="81"/>
      <c r="C11" s="82"/>
      <c r="D11" s="74" t="s">
        <v>3</v>
      </c>
      <c r="E11" s="74" t="s">
        <v>281</v>
      </c>
      <c r="F11" s="74" t="s">
        <v>282</v>
      </c>
      <c r="G11" s="74" t="s">
        <v>3</v>
      </c>
      <c r="H11" s="74" t="s">
        <v>283</v>
      </c>
      <c r="I11" s="74" t="s">
        <v>284</v>
      </c>
      <c r="J11" s="74" t="s">
        <v>286</v>
      </c>
      <c r="K11" s="74" t="s">
        <v>3</v>
      </c>
      <c r="L11" s="74" t="s">
        <v>285</v>
      </c>
      <c r="M11" s="65" t="s">
        <v>286</v>
      </c>
      <c r="N11" s="77"/>
    </row>
    <row r="12" spans="1:14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>+F13+J13+M13</f>
        <v>0</v>
      </c>
    </row>
    <row r="14" spans="1:14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aca="true" t="shared" si="0" ref="N14:N76">+F14+J14+M14</f>
        <v>0</v>
      </c>
    </row>
    <row r="15" spans="1:14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>+F20+J20+M20</f>
        <v>0</v>
      </c>
    </row>
    <row r="21" spans="1:14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6">+F205+J205+M205</f>
        <v>0</v>
      </c>
    </row>
    <row r="206" spans="1:14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14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</row>
    <row r="256" spans="1:14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>+F257+J257+M257</f>
        <v>0</v>
      </c>
    </row>
    <row r="258" spans="1:14" ht="20.25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32">
        <f aca="true" t="shared" si="5" ref="N258">+F258+J258+M258</f>
        <v>0</v>
      </c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5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5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5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5.75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5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5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75">
      <c r="A266" s="1"/>
      <c r="B266" s="17" t="s">
        <v>291</v>
      </c>
      <c r="C266" s="5"/>
      <c r="D266" s="1"/>
      <c r="E266" s="1"/>
      <c r="F266" s="1"/>
      <c r="G266" s="1"/>
      <c r="H266" s="79"/>
      <c r="I266" s="79"/>
      <c r="J266" s="79"/>
      <c r="K266" s="79"/>
      <c r="L266" s="79"/>
      <c r="M266" s="6"/>
      <c r="N266" s="18"/>
    </row>
    <row r="267" spans="1:14" ht="15.75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5.75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</row>
    <row r="269" spans="1:14" ht="12.75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4" ht="16.5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3:14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8" spans="3:14" ht="12.7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74"/>
  <sheetViews>
    <sheetView showGridLines="0" view="pageBreakPreview" zoomScale="80" zoomScaleSheetLayoutView="80" workbookViewId="0" topLeftCell="A2">
      <pane xSplit="2" ySplit="10" topLeftCell="C247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5">
      <c r="A8" s="7"/>
      <c r="B8" s="38" t="s">
        <v>293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44.25">
      <c r="A11" s="80"/>
      <c r="B11" s="81"/>
      <c r="C11" s="82"/>
      <c r="D11" s="74" t="s">
        <v>3</v>
      </c>
      <c r="E11" s="74" t="s">
        <v>281</v>
      </c>
      <c r="F11" s="74" t="s">
        <v>282</v>
      </c>
      <c r="G11" s="74" t="s">
        <v>3</v>
      </c>
      <c r="H11" s="74" t="s">
        <v>283</v>
      </c>
      <c r="I11" s="74" t="s">
        <v>284</v>
      </c>
      <c r="J11" s="74" t="s">
        <v>286</v>
      </c>
      <c r="K11" s="74" t="s">
        <v>3</v>
      </c>
      <c r="L11" s="74" t="s">
        <v>285</v>
      </c>
      <c r="M11" s="65" t="s">
        <v>286</v>
      </c>
      <c r="N11" s="77"/>
    </row>
    <row r="12" spans="1:14" ht="12.75">
      <c r="A12" s="52">
        <v>1</v>
      </c>
      <c r="B12" s="39" t="s">
        <v>30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 t="s">
        <v>31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 t="s">
        <v>32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 t="s">
        <v>33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 t="s">
        <v>34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 t="s">
        <v>35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 t="s">
        <v>36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 t="s">
        <v>37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 t="s">
        <v>38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 t="shared" si="0"/>
        <v>0</v>
      </c>
    </row>
    <row r="21" spans="1:14" ht="12.75">
      <c r="A21" s="53">
        <v>10</v>
      </c>
      <c r="B21" s="44" t="s">
        <v>39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 t="s">
        <v>40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 t="s">
        <v>41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 t="s">
        <v>42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 t="s">
        <v>43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 t="s">
        <v>44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 t="s">
        <v>45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 t="s">
        <v>46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 t="s">
        <v>47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 t="s">
        <v>48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 t="s">
        <v>49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 t="s">
        <v>50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 t="s">
        <v>51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 t="s">
        <v>52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 t="s">
        <v>53</v>
      </c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 t="s">
        <v>54</v>
      </c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 t="s">
        <v>55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 t="s">
        <v>56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 t="s">
        <v>57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 t="s">
        <v>58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 t="s">
        <v>59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 t="s">
        <v>60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 t="s">
        <v>61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 t="s">
        <v>62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 t="s">
        <v>63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 t="s">
        <v>64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 t="s">
        <v>65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 t="s">
        <v>66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 t="s">
        <v>67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 t="s">
        <v>68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 t="s">
        <v>69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 t="s">
        <v>70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 t="s">
        <v>71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 t="s">
        <v>72</v>
      </c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 t="s">
        <v>73</v>
      </c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 t="s">
        <v>74</v>
      </c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 t="s">
        <v>75</v>
      </c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 t="s">
        <v>76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 t="s">
        <v>77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 t="s">
        <v>78</v>
      </c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 t="s">
        <v>79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 t="s">
        <v>80</v>
      </c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 t="s">
        <v>81</v>
      </c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 t="s">
        <v>82</v>
      </c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 t="s">
        <v>83</v>
      </c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 t="s">
        <v>84</v>
      </c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 t="s">
        <v>85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 t="s">
        <v>86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 t="s">
        <v>87</v>
      </c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 t="s">
        <v>88</v>
      </c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 t="s">
        <v>89</v>
      </c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 t="s">
        <v>90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 t="s">
        <v>91</v>
      </c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 t="s">
        <v>92</v>
      </c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 t="s">
        <v>93</v>
      </c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 t="s">
        <v>94</v>
      </c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 t="s">
        <v>95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 t="s">
        <v>96</v>
      </c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 t="s">
        <v>97</v>
      </c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 t="s">
        <v>98</v>
      </c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 t="s">
        <v>99</v>
      </c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 t="s">
        <v>100</v>
      </c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 t="s">
        <v>101</v>
      </c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 t="s">
        <v>102</v>
      </c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 t="s">
        <v>103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 t="s">
        <v>104</v>
      </c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 t="s">
        <v>105</v>
      </c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 t="s">
        <v>106</v>
      </c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 t="s">
        <v>107</v>
      </c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 t="s">
        <v>108</v>
      </c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 t="s">
        <v>109</v>
      </c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 t="s">
        <v>110</v>
      </c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 t="s">
        <v>111</v>
      </c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 t="s">
        <v>112</v>
      </c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 t="s">
        <v>113</v>
      </c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 t="s">
        <v>114</v>
      </c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 t="s">
        <v>115</v>
      </c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 t="s">
        <v>116</v>
      </c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 t="s">
        <v>117</v>
      </c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 t="s">
        <v>118</v>
      </c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 t="s">
        <v>119</v>
      </c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 t="s">
        <v>120</v>
      </c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 t="s">
        <v>121</v>
      </c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 t="s">
        <v>122</v>
      </c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 t="s">
        <v>123</v>
      </c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 t="s">
        <v>124</v>
      </c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 t="s">
        <v>125</v>
      </c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 t="s">
        <v>126</v>
      </c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 t="s">
        <v>127</v>
      </c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 t="s">
        <v>128</v>
      </c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 t="s">
        <v>129</v>
      </c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 t="s">
        <v>130</v>
      </c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 t="s">
        <v>131</v>
      </c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 t="s">
        <v>132</v>
      </c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 t="s">
        <v>133</v>
      </c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 t="s">
        <v>134</v>
      </c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 t="s">
        <v>135</v>
      </c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 t="s">
        <v>136</v>
      </c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 t="s">
        <v>137</v>
      </c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 t="s">
        <v>138</v>
      </c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 t="s">
        <v>139</v>
      </c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 t="s">
        <v>140</v>
      </c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 t="s">
        <v>141</v>
      </c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 t="s">
        <v>142</v>
      </c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 t="s">
        <v>143</v>
      </c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 t="s">
        <v>144</v>
      </c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 t="s">
        <v>145</v>
      </c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 t="s">
        <v>146</v>
      </c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 t="s">
        <v>147</v>
      </c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 t="s">
        <v>148</v>
      </c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 t="s">
        <v>149</v>
      </c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 t="s">
        <v>150</v>
      </c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 t="s">
        <v>151</v>
      </c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 t="s">
        <v>152</v>
      </c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 t="s">
        <v>153</v>
      </c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 t="s">
        <v>154</v>
      </c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 t="s">
        <v>155</v>
      </c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 t="s">
        <v>156</v>
      </c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 t="s">
        <v>157</v>
      </c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 t="s">
        <v>158</v>
      </c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 t="s">
        <v>159</v>
      </c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 t="s">
        <v>160</v>
      </c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 t="s">
        <v>161</v>
      </c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 t="s">
        <v>162</v>
      </c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 t="s">
        <v>163</v>
      </c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 t="s">
        <v>164</v>
      </c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 t="s">
        <v>165</v>
      </c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 t="s">
        <v>166</v>
      </c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 t="s">
        <v>167</v>
      </c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 t="s">
        <v>168</v>
      </c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 t="s">
        <v>169</v>
      </c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 t="s">
        <v>170</v>
      </c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 t="s">
        <v>171</v>
      </c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 t="s">
        <v>172</v>
      </c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 t="s">
        <v>173</v>
      </c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 t="s">
        <v>174</v>
      </c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 t="s">
        <v>175</v>
      </c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 t="s">
        <v>176</v>
      </c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 t="s">
        <v>177</v>
      </c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 t="s">
        <v>178</v>
      </c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 t="s">
        <v>179</v>
      </c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 t="s">
        <v>180</v>
      </c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 t="s">
        <v>181</v>
      </c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 t="s">
        <v>182</v>
      </c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 t="s">
        <v>183</v>
      </c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 t="s">
        <v>184</v>
      </c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 t="s">
        <v>185</v>
      </c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 t="s">
        <v>186</v>
      </c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 t="s">
        <v>187</v>
      </c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 t="s">
        <v>188</v>
      </c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 t="s">
        <v>189</v>
      </c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 t="s">
        <v>190</v>
      </c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 t="s">
        <v>191</v>
      </c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 t="s">
        <v>192</v>
      </c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 t="s">
        <v>193</v>
      </c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 t="s">
        <v>194</v>
      </c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 t="s">
        <v>195</v>
      </c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 t="s">
        <v>196</v>
      </c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 t="s">
        <v>197</v>
      </c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 t="s">
        <v>198</v>
      </c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 t="s">
        <v>199</v>
      </c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 t="s">
        <v>200</v>
      </c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 t="s">
        <v>201</v>
      </c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 t="s">
        <v>202</v>
      </c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 t="s">
        <v>203</v>
      </c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 t="s">
        <v>204</v>
      </c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 t="s">
        <v>205</v>
      </c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 t="s">
        <v>206</v>
      </c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 t="s">
        <v>207</v>
      </c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 t="s">
        <v>208</v>
      </c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 t="s">
        <v>209</v>
      </c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 t="s">
        <v>210</v>
      </c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 t="s">
        <v>211</v>
      </c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 t="s">
        <v>212</v>
      </c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 t="s">
        <v>213</v>
      </c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 t="s">
        <v>214</v>
      </c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 t="s">
        <v>215</v>
      </c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 t="s">
        <v>216</v>
      </c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 t="s">
        <v>217</v>
      </c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 t="s">
        <v>218</v>
      </c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 t="s">
        <v>219</v>
      </c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 t="s">
        <v>220</v>
      </c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 t="s">
        <v>221</v>
      </c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 t="s">
        <v>222</v>
      </c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 t="s">
        <v>223</v>
      </c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7">+F205+J205+M205</f>
        <v>0</v>
      </c>
    </row>
    <row r="206" spans="1:14" ht="12.75">
      <c r="A206" s="53">
        <v>195</v>
      </c>
      <c r="B206" s="44" t="s">
        <v>224</v>
      </c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 t="s">
        <v>225</v>
      </c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 t="s">
        <v>226</v>
      </c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 t="s">
        <v>227</v>
      </c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 t="s">
        <v>228</v>
      </c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 t="s">
        <v>229</v>
      </c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 t="s">
        <v>230</v>
      </c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 t="s">
        <v>231</v>
      </c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 t="s">
        <v>232</v>
      </c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 t="s">
        <v>233</v>
      </c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 t="s">
        <v>234</v>
      </c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 t="s">
        <v>235</v>
      </c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 t="s">
        <v>236</v>
      </c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 t="s">
        <v>237</v>
      </c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 t="s">
        <v>238</v>
      </c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 t="s">
        <v>239</v>
      </c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 t="s">
        <v>240</v>
      </c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 t="s">
        <v>241</v>
      </c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 t="s">
        <v>242</v>
      </c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 t="s">
        <v>243</v>
      </c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 t="s">
        <v>244</v>
      </c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 t="s">
        <v>245</v>
      </c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 t="s">
        <v>246</v>
      </c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 t="s">
        <v>247</v>
      </c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 t="s">
        <v>248</v>
      </c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 t="s">
        <v>249</v>
      </c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 t="s">
        <v>250</v>
      </c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 t="s">
        <v>251</v>
      </c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 t="s">
        <v>252</v>
      </c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 t="s">
        <v>253</v>
      </c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 t="s">
        <v>254</v>
      </c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 t="s">
        <v>255</v>
      </c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 t="s">
        <v>256</v>
      </c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 t="s">
        <v>257</v>
      </c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 t="s">
        <v>258</v>
      </c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 t="s">
        <v>259</v>
      </c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 t="s">
        <v>260</v>
      </c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 t="s">
        <v>261</v>
      </c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 t="s">
        <v>262</v>
      </c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 t="s">
        <v>263</v>
      </c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 t="s">
        <v>264</v>
      </c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 t="s">
        <v>265</v>
      </c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 t="s">
        <v>266</v>
      </c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 t="s">
        <v>267</v>
      </c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 t="s">
        <v>268</v>
      </c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 t="s">
        <v>269</v>
      </c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 t="s">
        <v>270</v>
      </c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 t="s">
        <v>271</v>
      </c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 t="s">
        <v>272</v>
      </c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14" ht="12.75">
      <c r="A255" s="53">
        <v>244</v>
      </c>
      <c r="B255" s="44" t="s">
        <v>273</v>
      </c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</row>
    <row r="256" spans="1:14" ht="12.75">
      <c r="A256" s="53">
        <v>245</v>
      </c>
      <c r="B256" s="44" t="s">
        <v>274</v>
      </c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 t="s">
        <v>275</v>
      </c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 t="shared" si="3"/>
        <v>0</v>
      </c>
    </row>
    <row r="258" spans="1:21" ht="20.25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32">
        <f>+F258+J258+M258</f>
        <v>0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5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5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5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5.75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5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5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75">
      <c r="A266" s="1"/>
      <c r="B266" s="17" t="s">
        <v>311</v>
      </c>
      <c r="C266" s="5"/>
      <c r="D266" s="1"/>
      <c r="E266" s="1"/>
      <c r="F266" s="1"/>
      <c r="G266" s="1"/>
      <c r="H266" s="79"/>
      <c r="I266" s="79"/>
      <c r="J266" s="79"/>
      <c r="K266" s="79"/>
      <c r="L266" s="79"/>
      <c r="M266" s="6"/>
      <c r="N266" s="18"/>
    </row>
    <row r="267" spans="1:14" ht="15.75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5.75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</row>
    <row r="269" spans="1:14" ht="12.75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4" ht="16.5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3:14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4" spans="3:14" ht="12.75"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U276"/>
  <sheetViews>
    <sheetView showGridLines="0" view="pageBreakPreview" zoomScale="80" zoomScaleSheetLayoutView="80" workbookViewId="0" topLeftCell="A4">
      <pane xSplit="2" ySplit="8" topLeftCell="C243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25.7109375" style="0" customWidth="1"/>
    <col min="3" max="3" width="10.7109375" style="0" customWidth="1"/>
    <col min="4" max="4" width="16.57421875" style="0" customWidth="1"/>
    <col min="5" max="5" width="16.28125" style="0" customWidth="1"/>
    <col min="6" max="7" width="16.57421875" style="0" customWidth="1"/>
    <col min="8" max="8" width="15.00390625" style="0" customWidth="1"/>
    <col min="9" max="9" width="15.28125" style="0" customWidth="1"/>
    <col min="10" max="12" width="16.57421875" style="0" customWidth="1"/>
    <col min="13" max="13" width="17.7109375" style="0" customWidth="1"/>
    <col min="14" max="14" width="18.71093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5">
      <c r="A8" s="7"/>
      <c r="B8" s="38" t="s">
        <v>309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57">
      <c r="A11" s="80"/>
      <c r="B11" s="81"/>
      <c r="C11" s="82"/>
      <c r="D11" s="74" t="s">
        <v>3</v>
      </c>
      <c r="E11" s="74" t="s">
        <v>281</v>
      </c>
      <c r="F11" s="74" t="s">
        <v>282</v>
      </c>
      <c r="G11" s="74" t="s">
        <v>3</v>
      </c>
      <c r="H11" s="74" t="s">
        <v>283</v>
      </c>
      <c r="I11" s="74" t="s">
        <v>284</v>
      </c>
      <c r="J11" s="74" t="s">
        <v>286</v>
      </c>
      <c r="K11" s="74" t="s">
        <v>3</v>
      </c>
      <c r="L11" s="74" t="s">
        <v>285</v>
      </c>
      <c r="M11" s="65" t="s">
        <v>286</v>
      </c>
      <c r="N11" s="77"/>
    </row>
    <row r="12" spans="1:14" ht="12.75">
      <c r="A12" s="52">
        <v>1</v>
      </c>
      <c r="B12" s="39" t="s">
        <v>30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 t="s">
        <v>31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 t="s">
        <v>32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 t="s">
        <v>33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 t="s">
        <v>34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 t="s">
        <v>35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 t="s">
        <v>36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 t="s">
        <v>37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 t="s">
        <v>38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 t="shared" si="0"/>
        <v>0</v>
      </c>
    </row>
    <row r="21" spans="1:14" ht="12.75">
      <c r="A21" s="53">
        <v>10</v>
      </c>
      <c r="B21" s="44" t="s">
        <v>39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 t="s">
        <v>40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 t="s">
        <v>41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 t="s">
        <v>42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 t="s">
        <v>43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 t="s">
        <v>44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 t="s">
        <v>45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 t="s">
        <v>46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 t="s">
        <v>47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 t="s">
        <v>48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 t="s">
        <v>49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 t="s">
        <v>50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 t="s">
        <v>51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 t="s">
        <v>52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 t="s">
        <v>53</v>
      </c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 t="s">
        <v>54</v>
      </c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 t="s">
        <v>55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 t="s">
        <v>56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 t="s">
        <v>57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 t="s">
        <v>58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 t="s">
        <v>59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 t="s">
        <v>60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 t="s">
        <v>61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 t="s">
        <v>62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 t="s">
        <v>276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 t="s">
        <v>64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 t="s">
        <v>65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 t="s">
        <v>66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 t="s">
        <v>67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 t="s">
        <v>68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 t="s">
        <v>69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 t="s">
        <v>70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 t="s">
        <v>71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 t="s">
        <v>72</v>
      </c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 t="s">
        <v>73</v>
      </c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 t="s">
        <v>74</v>
      </c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 t="s">
        <v>75</v>
      </c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 t="s">
        <v>76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 t="s">
        <v>77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 t="s">
        <v>78</v>
      </c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 t="s">
        <v>79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 t="s">
        <v>80</v>
      </c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 t="s">
        <v>81</v>
      </c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 t="s">
        <v>82</v>
      </c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 t="s">
        <v>83</v>
      </c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 t="s">
        <v>84</v>
      </c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 t="s">
        <v>85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 t="s">
        <v>86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 t="s">
        <v>87</v>
      </c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 t="s">
        <v>88</v>
      </c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 t="s">
        <v>89</v>
      </c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 t="s">
        <v>90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 t="s">
        <v>91</v>
      </c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 t="s">
        <v>92</v>
      </c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 t="s">
        <v>93</v>
      </c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 t="s">
        <v>94</v>
      </c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 t="s">
        <v>95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 t="s">
        <v>96</v>
      </c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 t="s">
        <v>97</v>
      </c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 t="s">
        <v>98</v>
      </c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 t="s">
        <v>99</v>
      </c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 t="s">
        <v>100</v>
      </c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 t="s">
        <v>101</v>
      </c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 t="s">
        <v>102</v>
      </c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 t="s">
        <v>103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 t="s">
        <v>104</v>
      </c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 t="s">
        <v>105</v>
      </c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 t="s">
        <v>106</v>
      </c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 t="s">
        <v>107</v>
      </c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 t="s">
        <v>108</v>
      </c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 t="s">
        <v>109</v>
      </c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 t="s">
        <v>110</v>
      </c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 t="s">
        <v>111</v>
      </c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 t="s">
        <v>112</v>
      </c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 t="s">
        <v>113</v>
      </c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 t="s">
        <v>114</v>
      </c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 t="s">
        <v>115</v>
      </c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 t="s">
        <v>116</v>
      </c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 t="s">
        <v>117</v>
      </c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 t="s">
        <v>118</v>
      </c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 t="s">
        <v>119</v>
      </c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 t="s">
        <v>120</v>
      </c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 t="s">
        <v>121</v>
      </c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 t="s">
        <v>122</v>
      </c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 t="s">
        <v>123</v>
      </c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 t="s">
        <v>124</v>
      </c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 t="s">
        <v>125</v>
      </c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 t="s">
        <v>126</v>
      </c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 t="s">
        <v>127</v>
      </c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 t="s">
        <v>128</v>
      </c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 t="s">
        <v>129</v>
      </c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 t="s">
        <v>130</v>
      </c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 t="s">
        <v>131</v>
      </c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 t="s">
        <v>132</v>
      </c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 t="s">
        <v>133</v>
      </c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 t="s">
        <v>134</v>
      </c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 t="s">
        <v>135</v>
      </c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 t="s">
        <v>136</v>
      </c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 t="s">
        <v>137</v>
      </c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 t="s">
        <v>138</v>
      </c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 t="s">
        <v>139</v>
      </c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 t="s">
        <v>140</v>
      </c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 t="s">
        <v>141</v>
      </c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 t="s">
        <v>142</v>
      </c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 t="s">
        <v>143</v>
      </c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 t="s">
        <v>144</v>
      </c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 t="s">
        <v>145</v>
      </c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 t="s">
        <v>146</v>
      </c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 t="s">
        <v>147</v>
      </c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 t="s">
        <v>148</v>
      </c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 t="s">
        <v>149</v>
      </c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 t="s">
        <v>150</v>
      </c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 t="s">
        <v>151</v>
      </c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 t="s">
        <v>152</v>
      </c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 t="s">
        <v>153</v>
      </c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 t="s">
        <v>154</v>
      </c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 t="s">
        <v>155</v>
      </c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 t="s">
        <v>156</v>
      </c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 t="s">
        <v>157</v>
      </c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 t="s">
        <v>158</v>
      </c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 t="s">
        <v>159</v>
      </c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 t="s">
        <v>160</v>
      </c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 t="s">
        <v>161</v>
      </c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 t="s">
        <v>162</v>
      </c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 t="s">
        <v>163</v>
      </c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 t="s">
        <v>164</v>
      </c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 t="s">
        <v>165</v>
      </c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 t="s">
        <v>166</v>
      </c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 t="s">
        <v>167</v>
      </c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 t="s">
        <v>168</v>
      </c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 t="s">
        <v>169</v>
      </c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 t="s">
        <v>170</v>
      </c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 t="s">
        <v>171</v>
      </c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 t="s">
        <v>172</v>
      </c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 t="s">
        <v>173</v>
      </c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 t="s">
        <v>174</v>
      </c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 t="s">
        <v>175</v>
      </c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 t="s">
        <v>176</v>
      </c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 t="s">
        <v>177</v>
      </c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 t="s">
        <v>178</v>
      </c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 t="s">
        <v>179</v>
      </c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 t="s">
        <v>180</v>
      </c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 t="s">
        <v>181</v>
      </c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 t="s">
        <v>182</v>
      </c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 t="s">
        <v>183</v>
      </c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 t="s">
        <v>184</v>
      </c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 t="s">
        <v>185</v>
      </c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 t="s">
        <v>186</v>
      </c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 t="s">
        <v>187</v>
      </c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 t="s">
        <v>188</v>
      </c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 t="s">
        <v>189</v>
      </c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 t="s">
        <v>190</v>
      </c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 t="s">
        <v>191</v>
      </c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 t="s">
        <v>192</v>
      </c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 t="s">
        <v>193</v>
      </c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 t="s">
        <v>194</v>
      </c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 t="s">
        <v>195</v>
      </c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 t="s">
        <v>196</v>
      </c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 t="s">
        <v>197</v>
      </c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 t="s">
        <v>198</v>
      </c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 t="s">
        <v>199</v>
      </c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 t="s">
        <v>200</v>
      </c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 t="s">
        <v>201</v>
      </c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 t="s">
        <v>202</v>
      </c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 t="s">
        <v>203</v>
      </c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 t="s">
        <v>204</v>
      </c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 t="s">
        <v>205</v>
      </c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 t="s">
        <v>206</v>
      </c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 t="s">
        <v>207</v>
      </c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 t="s">
        <v>208</v>
      </c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 t="s">
        <v>209</v>
      </c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 t="s">
        <v>210</v>
      </c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 t="s">
        <v>211</v>
      </c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 t="s">
        <v>212</v>
      </c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 t="s">
        <v>213</v>
      </c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 t="s">
        <v>214</v>
      </c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 t="s">
        <v>215</v>
      </c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 t="s">
        <v>216</v>
      </c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 t="s">
        <v>217</v>
      </c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 t="s">
        <v>218</v>
      </c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 t="s">
        <v>219</v>
      </c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 t="s">
        <v>220</v>
      </c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 t="s">
        <v>221</v>
      </c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 t="s">
        <v>222</v>
      </c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 t="s">
        <v>223</v>
      </c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7">+F205+J205+M205</f>
        <v>0</v>
      </c>
    </row>
    <row r="206" spans="1:14" ht="12.75">
      <c r="A206" s="53">
        <v>195</v>
      </c>
      <c r="B206" s="44" t="s">
        <v>224</v>
      </c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 t="s">
        <v>225</v>
      </c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 t="s">
        <v>226</v>
      </c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 t="s">
        <v>227</v>
      </c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 t="s">
        <v>228</v>
      </c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 t="s">
        <v>229</v>
      </c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 t="s">
        <v>230</v>
      </c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 t="s">
        <v>231</v>
      </c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 t="s">
        <v>232</v>
      </c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 t="s">
        <v>233</v>
      </c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 t="s">
        <v>234</v>
      </c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 t="s">
        <v>235</v>
      </c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 t="s">
        <v>236</v>
      </c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 t="s">
        <v>237</v>
      </c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 t="s">
        <v>238</v>
      </c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 t="s">
        <v>239</v>
      </c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 t="s">
        <v>240</v>
      </c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 t="s">
        <v>241</v>
      </c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 t="s">
        <v>242</v>
      </c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 t="s">
        <v>243</v>
      </c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 t="s">
        <v>244</v>
      </c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 t="s">
        <v>277</v>
      </c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 t="s">
        <v>246</v>
      </c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 t="s">
        <v>247</v>
      </c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 t="s">
        <v>248</v>
      </c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 t="s">
        <v>249</v>
      </c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 t="s">
        <v>250</v>
      </c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 t="s">
        <v>251</v>
      </c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 t="s">
        <v>252</v>
      </c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 t="s">
        <v>253</v>
      </c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 t="s">
        <v>254</v>
      </c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 t="s">
        <v>255</v>
      </c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 t="s">
        <v>256</v>
      </c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 t="s">
        <v>257</v>
      </c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 t="s">
        <v>258</v>
      </c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 t="s">
        <v>259</v>
      </c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 t="s">
        <v>260</v>
      </c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 t="s">
        <v>261</v>
      </c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 t="s">
        <v>262</v>
      </c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 t="s">
        <v>263</v>
      </c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 t="s">
        <v>264</v>
      </c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 t="s">
        <v>265</v>
      </c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 t="s">
        <v>266</v>
      </c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 t="s">
        <v>267</v>
      </c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 t="s">
        <v>268</v>
      </c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 t="s">
        <v>269</v>
      </c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 t="s">
        <v>270</v>
      </c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 t="s">
        <v>271</v>
      </c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 t="s">
        <v>272</v>
      </c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14" ht="12.75">
      <c r="A255" s="53">
        <v>244</v>
      </c>
      <c r="B255" s="44" t="s">
        <v>273</v>
      </c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</row>
    <row r="256" spans="1:14" ht="12.75">
      <c r="A256" s="53">
        <v>245</v>
      </c>
      <c r="B256" s="44" t="s">
        <v>274</v>
      </c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 t="s">
        <v>275</v>
      </c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 t="shared" si="3"/>
        <v>0</v>
      </c>
    </row>
    <row r="258" spans="1:21" ht="20.25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>SUM(L12:L257)</f>
        <v>0</v>
      </c>
      <c r="M258" s="29">
        <f t="shared" si="4"/>
        <v>0</v>
      </c>
      <c r="N258" s="32">
        <f>SUM(N12:N257)</f>
        <v>0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5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5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5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5.75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5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5.75">
      <c r="A265" s="6"/>
      <c r="B265" s="1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</row>
    <row r="266" spans="1:14" ht="15.75">
      <c r="A266" s="1"/>
      <c r="B266" s="17" t="s">
        <v>310</v>
      </c>
      <c r="C266" s="5"/>
      <c r="D266" s="1"/>
      <c r="E266" s="1"/>
      <c r="F266" s="1"/>
      <c r="G266" s="1"/>
      <c r="H266" s="67"/>
      <c r="I266" s="67"/>
      <c r="J266" s="67"/>
      <c r="K266" s="67"/>
      <c r="L266" s="67"/>
      <c r="M266" s="6"/>
      <c r="N266" s="18"/>
    </row>
    <row r="267" spans="1:14" ht="15.75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67"/>
      <c r="M267" s="67"/>
      <c r="N267" s="67"/>
    </row>
    <row r="268" spans="1:14" ht="15.75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68"/>
      <c r="M268" s="68"/>
      <c r="N268" s="68"/>
    </row>
    <row r="269" spans="1:14" ht="12.75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69"/>
      <c r="M269" s="69"/>
      <c r="N269" s="69"/>
    </row>
    <row r="270" spans="1:14" ht="16.5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2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3:14" ht="12.7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6" spans="3:14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</row>
  </sheetData>
  <mergeCells count="8">
    <mergeCell ref="H270:L270"/>
    <mergeCell ref="G267:J267"/>
    <mergeCell ref="G268:J268"/>
    <mergeCell ref="A10:A11"/>
    <mergeCell ref="B10:B11"/>
    <mergeCell ref="C10:C11"/>
    <mergeCell ref="N10:N11"/>
    <mergeCell ref="G269:J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0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U271"/>
  <sheetViews>
    <sheetView showGridLines="0" view="pageBreakPreview" zoomScale="80" zoomScaleSheetLayoutView="80" workbookViewId="0" topLeftCell="A2">
      <pane xSplit="2" ySplit="10" topLeftCell="C244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6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5">
      <c r="A8" s="7"/>
      <c r="B8" s="38" t="s">
        <v>307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279</v>
      </c>
      <c r="L10" s="62"/>
      <c r="M10" s="63"/>
      <c r="N10" s="76" t="s">
        <v>4</v>
      </c>
    </row>
    <row r="11" spans="1:14" ht="44.25">
      <c r="A11" s="80"/>
      <c r="B11" s="81"/>
      <c r="C11" s="82"/>
      <c r="D11" s="74" t="s">
        <v>3</v>
      </c>
      <c r="E11" s="74" t="s">
        <v>281</v>
      </c>
      <c r="F11" s="74" t="s">
        <v>282</v>
      </c>
      <c r="G11" s="74" t="s">
        <v>3</v>
      </c>
      <c r="H11" s="74" t="s">
        <v>283</v>
      </c>
      <c r="I11" s="74" t="s">
        <v>284</v>
      </c>
      <c r="J11" s="74" t="s">
        <v>286</v>
      </c>
      <c r="K11" s="74" t="s">
        <v>3</v>
      </c>
      <c r="L11" s="74" t="s">
        <v>285</v>
      </c>
      <c r="M11" s="65" t="s">
        <v>286</v>
      </c>
      <c r="N11" s="77"/>
    </row>
    <row r="12" spans="1:14" ht="12.75">
      <c r="A12" s="52">
        <v>1</v>
      </c>
      <c r="B12" s="39" t="s">
        <v>30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 t="s">
        <v>31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 t="s">
        <v>32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 t="s">
        <v>33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 t="s">
        <v>34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 t="s">
        <v>35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 t="s">
        <v>36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 t="s">
        <v>37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 t="s">
        <v>38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 t="shared" si="0"/>
        <v>0</v>
      </c>
    </row>
    <row r="21" spans="1:14" ht="12.75">
      <c r="A21" s="53">
        <v>10</v>
      </c>
      <c r="B21" s="44" t="s">
        <v>39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 t="s">
        <v>40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 t="s">
        <v>41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 t="s">
        <v>42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 t="s">
        <v>43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 t="s">
        <v>44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 t="s">
        <v>45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 t="s">
        <v>46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 t="s">
        <v>47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 t="s">
        <v>48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 t="s">
        <v>49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 t="s">
        <v>50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 t="s">
        <v>51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 t="s">
        <v>52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 t="s">
        <v>53</v>
      </c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 t="s">
        <v>54</v>
      </c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 t="s">
        <v>55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 t="s">
        <v>56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 t="s">
        <v>57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 t="s">
        <v>58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 t="s">
        <v>59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 t="s">
        <v>60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 t="s">
        <v>61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 t="s">
        <v>62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 t="s">
        <v>63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 t="s">
        <v>64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 t="s">
        <v>65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 t="s">
        <v>66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 t="s">
        <v>67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 t="s">
        <v>68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 t="s">
        <v>69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 t="s">
        <v>70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 t="s">
        <v>71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 t="s">
        <v>72</v>
      </c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 t="s">
        <v>73</v>
      </c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 t="s">
        <v>74</v>
      </c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 t="s">
        <v>75</v>
      </c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 t="s">
        <v>76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 t="s">
        <v>77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 t="s">
        <v>78</v>
      </c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 t="s">
        <v>79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 t="s">
        <v>80</v>
      </c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 t="s">
        <v>81</v>
      </c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 t="s">
        <v>82</v>
      </c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 t="s">
        <v>83</v>
      </c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 t="s">
        <v>84</v>
      </c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 t="s">
        <v>85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 t="s">
        <v>86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 t="s">
        <v>87</v>
      </c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 t="s">
        <v>88</v>
      </c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 t="s">
        <v>89</v>
      </c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 t="s">
        <v>90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 t="s">
        <v>91</v>
      </c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 t="s">
        <v>92</v>
      </c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 t="s">
        <v>93</v>
      </c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 t="s">
        <v>94</v>
      </c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 t="s">
        <v>95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 t="s">
        <v>96</v>
      </c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 t="s">
        <v>97</v>
      </c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 t="s">
        <v>98</v>
      </c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 t="s">
        <v>99</v>
      </c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 t="s">
        <v>100</v>
      </c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 t="s">
        <v>101</v>
      </c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 t="s">
        <v>102</v>
      </c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 t="s">
        <v>103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 t="s">
        <v>104</v>
      </c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 t="s">
        <v>105</v>
      </c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 t="s">
        <v>106</v>
      </c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 t="s">
        <v>107</v>
      </c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 t="s">
        <v>108</v>
      </c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 t="s">
        <v>109</v>
      </c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 t="s">
        <v>110</v>
      </c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 t="s">
        <v>111</v>
      </c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 t="s">
        <v>112</v>
      </c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 t="s">
        <v>113</v>
      </c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 t="s">
        <v>114</v>
      </c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 t="s">
        <v>115</v>
      </c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 t="s">
        <v>116</v>
      </c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 t="s">
        <v>117</v>
      </c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 t="s">
        <v>118</v>
      </c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 t="s">
        <v>119</v>
      </c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 t="s">
        <v>120</v>
      </c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 t="s">
        <v>121</v>
      </c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 t="s">
        <v>122</v>
      </c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 t="s">
        <v>123</v>
      </c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 t="s">
        <v>124</v>
      </c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 t="s">
        <v>125</v>
      </c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 t="s">
        <v>126</v>
      </c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 t="s">
        <v>127</v>
      </c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 t="s">
        <v>128</v>
      </c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 t="s">
        <v>129</v>
      </c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 t="s">
        <v>130</v>
      </c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 t="s">
        <v>131</v>
      </c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 t="s">
        <v>132</v>
      </c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 t="s">
        <v>133</v>
      </c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 t="s">
        <v>134</v>
      </c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 t="s">
        <v>135</v>
      </c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 t="s">
        <v>136</v>
      </c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 t="s">
        <v>137</v>
      </c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 t="s">
        <v>138</v>
      </c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 t="s">
        <v>139</v>
      </c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 t="s">
        <v>140</v>
      </c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 t="s">
        <v>141</v>
      </c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 t="s">
        <v>142</v>
      </c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 t="s">
        <v>143</v>
      </c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 t="s">
        <v>144</v>
      </c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 t="s">
        <v>145</v>
      </c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 t="s">
        <v>146</v>
      </c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 t="s">
        <v>147</v>
      </c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 t="s">
        <v>148</v>
      </c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 t="s">
        <v>149</v>
      </c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 t="s">
        <v>150</v>
      </c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 t="s">
        <v>151</v>
      </c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 t="s">
        <v>152</v>
      </c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 t="s">
        <v>153</v>
      </c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 t="s">
        <v>154</v>
      </c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 t="s">
        <v>155</v>
      </c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 t="s">
        <v>156</v>
      </c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 t="s">
        <v>157</v>
      </c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 t="s">
        <v>158</v>
      </c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 t="s">
        <v>159</v>
      </c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 t="s">
        <v>160</v>
      </c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 t="s">
        <v>161</v>
      </c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 t="s">
        <v>162</v>
      </c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 t="s">
        <v>163</v>
      </c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 t="s">
        <v>164</v>
      </c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 t="s">
        <v>165</v>
      </c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 t="s">
        <v>166</v>
      </c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 t="s">
        <v>167</v>
      </c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 t="s">
        <v>168</v>
      </c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 t="s">
        <v>169</v>
      </c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 t="s">
        <v>170</v>
      </c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 t="s">
        <v>171</v>
      </c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 t="s">
        <v>172</v>
      </c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 t="s">
        <v>173</v>
      </c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 t="s">
        <v>174</v>
      </c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 t="s">
        <v>175</v>
      </c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 t="s">
        <v>176</v>
      </c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 t="s">
        <v>177</v>
      </c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 t="s">
        <v>178</v>
      </c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 t="s">
        <v>179</v>
      </c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 t="s">
        <v>180</v>
      </c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 t="s">
        <v>181</v>
      </c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 t="s">
        <v>182</v>
      </c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 t="s">
        <v>183</v>
      </c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 t="s">
        <v>184</v>
      </c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 t="s">
        <v>185</v>
      </c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 t="s">
        <v>186</v>
      </c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 t="s">
        <v>187</v>
      </c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 t="s">
        <v>188</v>
      </c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 t="s">
        <v>189</v>
      </c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 t="s">
        <v>190</v>
      </c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 t="s">
        <v>191</v>
      </c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 t="s">
        <v>192</v>
      </c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 t="s">
        <v>193</v>
      </c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 t="s">
        <v>194</v>
      </c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 t="s">
        <v>195</v>
      </c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 t="s">
        <v>196</v>
      </c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 t="s">
        <v>197</v>
      </c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 t="s">
        <v>198</v>
      </c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 t="s">
        <v>199</v>
      </c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 t="s">
        <v>200</v>
      </c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 t="s">
        <v>201</v>
      </c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 t="s">
        <v>202</v>
      </c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 t="s">
        <v>203</v>
      </c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 t="s">
        <v>204</v>
      </c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 t="s">
        <v>205</v>
      </c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 t="s">
        <v>206</v>
      </c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 t="s">
        <v>207</v>
      </c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 t="s">
        <v>208</v>
      </c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 t="s">
        <v>209</v>
      </c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 t="s">
        <v>210</v>
      </c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 t="s">
        <v>211</v>
      </c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 t="s">
        <v>212</v>
      </c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 t="s">
        <v>213</v>
      </c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 t="s">
        <v>214</v>
      </c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 t="s">
        <v>215</v>
      </c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 t="s">
        <v>216</v>
      </c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 t="s">
        <v>217</v>
      </c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 t="s">
        <v>218</v>
      </c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 t="s">
        <v>219</v>
      </c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 t="s">
        <v>220</v>
      </c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 t="s">
        <v>221</v>
      </c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 t="s">
        <v>222</v>
      </c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 t="s">
        <v>223</v>
      </c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7">+F205+J205+M205</f>
        <v>0</v>
      </c>
    </row>
    <row r="206" spans="1:14" ht="12.75">
      <c r="A206" s="53">
        <v>195</v>
      </c>
      <c r="B206" s="44" t="s">
        <v>224</v>
      </c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 t="s">
        <v>225</v>
      </c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 t="s">
        <v>226</v>
      </c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 t="s">
        <v>227</v>
      </c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 t="s">
        <v>228</v>
      </c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 t="s">
        <v>229</v>
      </c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 t="s">
        <v>230</v>
      </c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 t="s">
        <v>231</v>
      </c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 t="s">
        <v>232</v>
      </c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 t="s">
        <v>233</v>
      </c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 t="s">
        <v>234</v>
      </c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 t="s">
        <v>235</v>
      </c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 t="s">
        <v>236</v>
      </c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 t="s">
        <v>237</v>
      </c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 t="s">
        <v>238</v>
      </c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 t="s">
        <v>239</v>
      </c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 t="s">
        <v>240</v>
      </c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 t="s">
        <v>241</v>
      </c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 t="s">
        <v>242</v>
      </c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 t="s">
        <v>243</v>
      </c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 t="s">
        <v>244</v>
      </c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 t="s">
        <v>245</v>
      </c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 t="s">
        <v>246</v>
      </c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 t="s">
        <v>247</v>
      </c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 t="s">
        <v>248</v>
      </c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 t="s">
        <v>249</v>
      </c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 t="s">
        <v>250</v>
      </c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 t="s">
        <v>251</v>
      </c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 t="s">
        <v>252</v>
      </c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 t="s">
        <v>253</v>
      </c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 t="s">
        <v>254</v>
      </c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 t="s">
        <v>255</v>
      </c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 t="s">
        <v>256</v>
      </c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 t="s">
        <v>257</v>
      </c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 t="s">
        <v>258</v>
      </c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 t="s">
        <v>259</v>
      </c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 t="s">
        <v>260</v>
      </c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 t="s">
        <v>261</v>
      </c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 t="s">
        <v>262</v>
      </c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 t="s">
        <v>263</v>
      </c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 t="s">
        <v>264</v>
      </c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 t="s">
        <v>265</v>
      </c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 t="s">
        <v>266</v>
      </c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 t="s">
        <v>267</v>
      </c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 t="s">
        <v>268</v>
      </c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 t="s">
        <v>269</v>
      </c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 t="s">
        <v>270</v>
      </c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 t="s">
        <v>271</v>
      </c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 t="s">
        <v>272</v>
      </c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14" ht="12.75">
      <c r="A255" s="53">
        <v>244</v>
      </c>
      <c r="B255" s="44" t="s">
        <v>273</v>
      </c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</row>
    <row r="256" spans="1:14" ht="12.75">
      <c r="A256" s="53">
        <v>245</v>
      </c>
      <c r="B256" s="44" t="s">
        <v>274</v>
      </c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 t="s">
        <v>275</v>
      </c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 t="shared" si="3"/>
        <v>0</v>
      </c>
    </row>
    <row r="258" spans="1:21" ht="20.25">
      <c r="A258" s="55"/>
      <c r="B258" s="54" t="s">
        <v>278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32">
        <f>SUM(N12:N257)</f>
        <v>0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5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5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5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5.75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5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5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75">
      <c r="A266" s="1"/>
      <c r="B266" s="17" t="s">
        <v>308</v>
      </c>
      <c r="C266" s="5"/>
      <c r="D266" s="1"/>
      <c r="E266" s="1"/>
      <c r="F266" s="1"/>
      <c r="G266" s="1"/>
      <c r="H266" s="79"/>
      <c r="I266" s="79"/>
      <c r="J266" s="79"/>
      <c r="K266" s="79"/>
      <c r="L266" s="79"/>
      <c r="M266" s="6"/>
      <c r="N266" s="18"/>
    </row>
    <row r="267" spans="1:14" ht="15.75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5.75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</row>
    <row r="269" spans="1:14" ht="12.75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4" ht="16.5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31496062992125984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U273"/>
  <sheetViews>
    <sheetView showGridLines="0" view="pageBreakPreview" zoomScale="80" zoomScaleSheetLayoutView="80" workbookViewId="0" topLeftCell="A1">
      <pane xSplit="2" ySplit="11" topLeftCell="G243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7.7109375" style="0" customWidth="1"/>
    <col min="14" max="14" width="20.28125" style="0" bestFit="1" customWidth="1"/>
    <col min="21" max="21" width="16.7109375" style="0" bestFit="1" customWidth="1"/>
  </cols>
  <sheetData>
    <row r="1" spans="1:14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" customHeight="1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2" customHeight="1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2" customHeight="1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2" customHeight="1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" customHeight="1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5">
      <c r="A8" s="7"/>
      <c r="B8" s="38" t="s">
        <v>305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2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44.25">
      <c r="A11" s="80"/>
      <c r="B11" s="81"/>
      <c r="C11" s="82"/>
      <c r="D11" s="74" t="s">
        <v>3</v>
      </c>
      <c r="E11" s="74" t="s">
        <v>281</v>
      </c>
      <c r="F11" s="74" t="s">
        <v>282</v>
      </c>
      <c r="G11" s="74" t="s">
        <v>3</v>
      </c>
      <c r="H11" s="74" t="s">
        <v>283</v>
      </c>
      <c r="I11" s="74" t="s">
        <v>284</v>
      </c>
      <c r="J11" s="74" t="s">
        <v>286</v>
      </c>
      <c r="K11" s="74" t="s">
        <v>3</v>
      </c>
      <c r="L11" s="74" t="s">
        <v>285</v>
      </c>
      <c r="M11" s="65" t="s">
        <v>286</v>
      </c>
      <c r="N11" s="77"/>
    </row>
    <row r="12" spans="1:14" ht="12.75">
      <c r="A12" s="52">
        <v>1</v>
      </c>
      <c r="B12" s="66" t="s">
        <v>30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 t="s">
        <v>31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 t="s">
        <v>32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 t="s">
        <v>33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 t="s">
        <v>34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 t="s">
        <v>35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 t="s">
        <v>36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 t="s">
        <v>37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 t="s">
        <v>38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 t="shared" si="0"/>
        <v>0</v>
      </c>
    </row>
    <row r="21" spans="1:14" ht="12.75">
      <c r="A21" s="53">
        <v>10</v>
      </c>
      <c r="B21" s="44" t="s">
        <v>39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 t="s">
        <v>40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 t="s">
        <v>41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 t="s">
        <v>42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 t="s">
        <v>43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 t="s">
        <v>44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 t="s">
        <v>45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 t="s">
        <v>46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 t="s">
        <v>47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 t="s">
        <v>48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 t="s">
        <v>49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 t="s">
        <v>50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 t="s">
        <v>51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 t="s">
        <v>52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 t="s">
        <v>53</v>
      </c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 t="s">
        <v>54</v>
      </c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 t="s">
        <v>55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 t="s">
        <v>56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 t="s">
        <v>57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 t="s">
        <v>58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 t="s">
        <v>59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 t="s">
        <v>60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 t="s">
        <v>61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 t="s">
        <v>62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 t="s">
        <v>63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 t="s">
        <v>64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 t="s">
        <v>65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 t="s">
        <v>66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 t="s">
        <v>67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 t="s">
        <v>68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 t="s">
        <v>69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 t="s">
        <v>70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 t="s">
        <v>71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 t="s">
        <v>72</v>
      </c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 t="s">
        <v>73</v>
      </c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 t="s">
        <v>74</v>
      </c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 t="s">
        <v>75</v>
      </c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 t="s">
        <v>76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 t="s">
        <v>77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 t="s">
        <v>78</v>
      </c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 t="s">
        <v>79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 t="s">
        <v>80</v>
      </c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 t="s">
        <v>81</v>
      </c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 t="s">
        <v>82</v>
      </c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 t="s">
        <v>83</v>
      </c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 t="s">
        <v>84</v>
      </c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 t="s">
        <v>85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 t="s">
        <v>86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 t="s">
        <v>87</v>
      </c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 t="s">
        <v>88</v>
      </c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 t="s">
        <v>89</v>
      </c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 t="s">
        <v>90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 t="s">
        <v>91</v>
      </c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 t="s">
        <v>92</v>
      </c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 t="s">
        <v>93</v>
      </c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 t="s">
        <v>94</v>
      </c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 t="s">
        <v>95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 t="s">
        <v>96</v>
      </c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 t="s">
        <v>97</v>
      </c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 t="s">
        <v>98</v>
      </c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 t="s">
        <v>99</v>
      </c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 t="s">
        <v>100</v>
      </c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 t="s">
        <v>101</v>
      </c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 t="s">
        <v>102</v>
      </c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 t="s">
        <v>103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 t="s">
        <v>104</v>
      </c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 t="s">
        <v>105</v>
      </c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 t="s">
        <v>106</v>
      </c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 t="s">
        <v>107</v>
      </c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 t="s">
        <v>108</v>
      </c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 t="s">
        <v>109</v>
      </c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 t="s">
        <v>110</v>
      </c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 t="s">
        <v>111</v>
      </c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 t="s">
        <v>112</v>
      </c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 t="s">
        <v>113</v>
      </c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 t="s">
        <v>114</v>
      </c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 t="s">
        <v>115</v>
      </c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 t="s">
        <v>116</v>
      </c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 t="s">
        <v>117</v>
      </c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 t="s">
        <v>118</v>
      </c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 t="s">
        <v>119</v>
      </c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 t="s">
        <v>120</v>
      </c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 t="s">
        <v>121</v>
      </c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 t="s">
        <v>122</v>
      </c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 t="s">
        <v>123</v>
      </c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 t="s">
        <v>124</v>
      </c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 t="s">
        <v>125</v>
      </c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 t="s">
        <v>126</v>
      </c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 t="s">
        <v>127</v>
      </c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 t="s">
        <v>128</v>
      </c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 t="s">
        <v>129</v>
      </c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 t="s">
        <v>130</v>
      </c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 t="s">
        <v>131</v>
      </c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 t="s">
        <v>132</v>
      </c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 t="s">
        <v>133</v>
      </c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 t="s">
        <v>134</v>
      </c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 t="s">
        <v>135</v>
      </c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 t="s">
        <v>136</v>
      </c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 t="s">
        <v>137</v>
      </c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 t="s">
        <v>138</v>
      </c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 t="s">
        <v>139</v>
      </c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 t="s">
        <v>140</v>
      </c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 t="s">
        <v>141</v>
      </c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 t="s">
        <v>142</v>
      </c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 t="s">
        <v>143</v>
      </c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 t="s">
        <v>144</v>
      </c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 t="s">
        <v>145</v>
      </c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 t="s">
        <v>146</v>
      </c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 t="s">
        <v>147</v>
      </c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 t="s">
        <v>148</v>
      </c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 t="s">
        <v>149</v>
      </c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 t="s">
        <v>150</v>
      </c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 t="s">
        <v>151</v>
      </c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 t="s">
        <v>152</v>
      </c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 t="s">
        <v>153</v>
      </c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 t="s">
        <v>154</v>
      </c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 t="s">
        <v>155</v>
      </c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 t="s">
        <v>156</v>
      </c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 t="s">
        <v>157</v>
      </c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 t="s">
        <v>158</v>
      </c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 t="s">
        <v>159</v>
      </c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 t="s">
        <v>160</v>
      </c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 t="s">
        <v>161</v>
      </c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 t="s">
        <v>162</v>
      </c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 t="s">
        <v>163</v>
      </c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 t="s">
        <v>164</v>
      </c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 t="s">
        <v>165</v>
      </c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 t="s">
        <v>166</v>
      </c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 t="s">
        <v>167</v>
      </c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 t="s">
        <v>168</v>
      </c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 t="s">
        <v>169</v>
      </c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 t="s">
        <v>170</v>
      </c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 t="s">
        <v>171</v>
      </c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 t="s">
        <v>172</v>
      </c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 t="s">
        <v>173</v>
      </c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 t="s">
        <v>174</v>
      </c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 t="s">
        <v>175</v>
      </c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 t="s">
        <v>176</v>
      </c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 t="s">
        <v>177</v>
      </c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 t="s">
        <v>178</v>
      </c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 t="s">
        <v>179</v>
      </c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 t="s">
        <v>180</v>
      </c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 t="s">
        <v>181</v>
      </c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 t="s">
        <v>182</v>
      </c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 t="s">
        <v>183</v>
      </c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 t="s">
        <v>184</v>
      </c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 t="s">
        <v>185</v>
      </c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 t="s">
        <v>186</v>
      </c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 t="s">
        <v>187</v>
      </c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 t="s">
        <v>188</v>
      </c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 t="s">
        <v>189</v>
      </c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 t="s">
        <v>190</v>
      </c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 t="s">
        <v>191</v>
      </c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 t="s">
        <v>192</v>
      </c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 t="s">
        <v>193</v>
      </c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 t="s">
        <v>194</v>
      </c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 t="s">
        <v>195</v>
      </c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 t="s">
        <v>196</v>
      </c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 t="s">
        <v>197</v>
      </c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 t="s">
        <v>198</v>
      </c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 t="s">
        <v>199</v>
      </c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 t="s">
        <v>200</v>
      </c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 t="s">
        <v>201</v>
      </c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 t="s">
        <v>202</v>
      </c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 t="s">
        <v>203</v>
      </c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 t="s">
        <v>204</v>
      </c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 t="s">
        <v>205</v>
      </c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 t="s">
        <v>206</v>
      </c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 t="s">
        <v>207</v>
      </c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 t="s">
        <v>208</v>
      </c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 t="s">
        <v>209</v>
      </c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 t="s">
        <v>210</v>
      </c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 t="s">
        <v>211</v>
      </c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 t="s">
        <v>212</v>
      </c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 t="s">
        <v>213</v>
      </c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 t="s">
        <v>214</v>
      </c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 t="s">
        <v>215</v>
      </c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 t="s">
        <v>216</v>
      </c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 t="s">
        <v>217</v>
      </c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 t="s">
        <v>218</v>
      </c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 t="s">
        <v>219</v>
      </c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 t="s">
        <v>220</v>
      </c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 t="s">
        <v>221</v>
      </c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 t="s">
        <v>222</v>
      </c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 t="s">
        <v>223</v>
      </c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7">+F205+J205+M205</f>
        <v>0</v>
      </c>
    </row>
    <row r="206" spans="1:14" ht="12.75">
      <c r="A206" s="53">
        <v>195</v>
      </c>
      <c r="B206" s="44" t="s">
        <v>224</v>
      </c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 t="s">
        <v>225</v>
      </c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 t="s">
        <v>226</v>
      </c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 t="s">
        <v>227</v>
      </c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 t="s">
        <v>228</v>
      </c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 t="s">
        <v>229</v>
      </c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 t="s">
        <v>230</v>
      </c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 t="s">
        <v>231</v>
      </c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 t="s">
        <v>232</v>
      </c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 t="s">
        <v>233</v>
      </c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 t="s">
        <v>234</v>
      </c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 t="s">
        <v>235</v>
      </c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 t="s">
        <v>236</v>
      </c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 t="s">
        <v>237</v>
      </c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 t="s">
        <v>238</v>
      </c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 t="s">
        <v>239</v>
      </c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 t="s">
        <v>240</v>
      </c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 t="s">
        <v>241</v>
      </c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 t="s">
        <v>242</v>
      </c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 t="s">
        <v>243</v>
      </c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 t="s">
        <v>244</v>
      </c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 t="s">
        <v>245</v>
      </c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 t="s">
        <v>246</v>
      </c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 t="s">
        <v>247</v>
      </c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 t="s">
        <v>248</v>
      </c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 t="s">
        <v>249</v>
      </c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 t="s">
        <v>250</v>
      </c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 t="s">
        <v>251</v>
      </c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 t="s">
        <v>252</v>
      </c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 t="s">
        <v>253</v>
      </c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 t="s">
        <v>254</v>
      </c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 t="s">
        <v>255</v>
      </c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 t="s">
        <v>256</v>
      </c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 t="s">
        <v>257</v>
      </c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 t="s">
        <v>258</v>
      </c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 t="s">
        <v>259</v>
      </c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 t="s">
        <v>260</v>
      </c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 t="s">
        <v>261</v>
      </c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 t="s">
        <v>262</v>
      </c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 t="s">
        <v>263</v>
      </c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 t="s">
        <v>264</v>
      </c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 t="s">
        <v>265</v>
      </c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 t="s">
        <v>266</v>
      </c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 t="s">
        <v>267</v>
      </c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 t="s">
        <v>268</v>
      </c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 t="s">
        <v>269</v>
      </c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 t="s">
        <v>270</v>
      </c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 t="s">
        <v>271</v>
      </c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 t="s">
        <v>272</v>
      </c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21" ht="12.75">
      <c r="A255" s="53">
        <v>244</v>
      </c>
      <c r="B255" s="44" t="s">
        <v>273</v>
      </c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  <c r="U255" s="26"/>
    </row>
    <row r="256" spans="1:14" ht="12.75">
      <c r="A256" s="53">
        <v>245</v>
      </c>
      <c r="B256" s="44" t="s">
        <v>274</v>
      </c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 t="s">
        <v>275</v>
      </c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 t="shared" si="3"/>
        <v>0</v>
      </c>
    </row>
    <row r="258" spans="1:21" ht="20.25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32">
        <f>SUM(N12:N257)</f>
        <v>0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5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5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5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5.75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5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5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75">
      <c r="A266" s="1"/>
      <c r="B266" s="17" t="s">
        <v>306</v>
      </c>
      <c r="C266" s="5"/>
      <c r="D266" s="1"/>
      <c r="E266" s="1"/>
      <c r="F266" s="1"/>
      <c r="G266" s="1"/>
      <c r="H266" s="79"/>
      <c r="I266" s="79"/>
      <c r="J266" s="79"/>
      <c r="K266" s="79"/>
      <c r="L266" s="79"/>
      <c r="M266" s="6"/>
      <c r="N266" s="18"/>
    </row>
    <row r="267" spans="1:14" ht="15.75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5.75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</row>
    <row r="269" spans="1:14" ht="12.75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4" ht="16.5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3" spans="3:14" ht="12.75"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U271"/>
  <sheetViews>
    <sheetView showGridLines="0" view="pageBreakPreview" zoomScale="80" zoomScaleSheetLayoutView="80" zoomScalePageLayoutView="90" workbookViewId="0" topLeftCell="A2">
      <pane xSplit="2" ySplit="10" topLeftCell="H244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7109375" style="0" customWidth="1"/>
    <col min="6" max="6" width="18.421875" style="0" customWidth="1"/>
    <col min="7" max="10" width="16.57421875" style="0" customWidth="1"/>
    <col min="11" max="11" width="18.28125" style="0" customWidth="1"/>
    <col min="12" max="12" width="16.57421875" style="0" customWidth="1"/>
    <col min="13" max="13" width="17.7109375" style="0" customWidth="1"/>
    <col min="14" max="14" width="17.28125" style="0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5">
      <c r="A8" s="7"/>
      <c r="B8" s="38" t="s">
        <v>303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44.25">
      <c r="A11" s="80"/>
      <c r="B11" s="81"/>
      <c r="C11" s="82"/>
      <c r="D11" s="74" t="s">
        <v>3</v>
      </c>
      <c r="E11" s="74" t="s">
        <v>281</v>
      </c>
      <c r="F11" s="74" t="s">
        <v>282</v>
      </c>
      <c r="G11" s="74" t="s">
        <v>3</v>
      </c>
      <c r="H11" s="74" t="s">
        <v>283</v>
      </c>
      <c r="I11" s="74" t="s">
        <v>284</v>
      </c>
      <c r="J11" s="74" t="s">
        <v>286</v>
      </c>
      <c r="K11" s="74" t="s">
        <v>3</v>
      </c>
      <c r="L11" s="74" t="s">
        <v>285</v>
      </c>
      <c r="M11" s="65" t="s">
        <v>286</v>
      </c>
      <c r="N11" s="77"/>
    </row>
    <row r="12" spans="1:14" ht="12.75">
      <c r="A12" s="52">
        <v>1</v>
      </c>
      <c r="B12" s="39" t="s">
        <v>30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 t="s">
        <v>31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 t="s">
        <v>32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 t="s">
        <v>33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 t="s">
        <v>34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 t="s">
        <v>35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 t="s">
        <v>36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 t="s">
        <v>37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 t="s">
        <v>38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 t="shared" si="0"/>
        <v>0</v>
      </c>
    </row>
    <row r="21" spans="1:14" ht="12.75">
      <c r="A21" s="53">
        <v>10</v>
      </c>
      <c r="B21" s="44" t="s">
        <v>39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 t="s">
        <v>40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 t="s">
        <v>41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 t="s">
        <v>42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 t="s">
        <v>43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 t="s">
        <v>44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 t="s">
        <v>45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 t="s">
        <v>46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 t="s">
        <v>47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 t="s">
        <v>48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 t="s">
        <v>49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 t="s">
        <v>50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 t="s">
        <v>51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 t="s">
        <v>52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 t="s">
        <v>53</v>
      </c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 t="s">
        <v>54</v>
      </c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 t="s">
        <v>55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 t="s">
        <v>56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 t="s">
        <v>57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 t="s">
        <v>58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 t="s">
        <v>59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 t="s">
        <v>60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 t="s">
        <v>61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 t="s">
        <v>62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 t="s">
        <v>63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 t="s">
        <v>64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 t="s">
        <v>65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 t="s">
        <v>66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 t="s">
        <v>67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 t="s">
        <v>68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 t="s">
        <v>69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 t="s">
        <v>70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 t="s">
        <v>71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 t="s">
        <v>72</v>
      </c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 t="s">
        <v>73</v>
      </c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 t="s">
        <v>74</v>
      </c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 t="s">
        <v>75</v>
      </c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 t="s">
        <v>76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 t="s">
        <v>77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 t="s">
        <v>78</v>
      </c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 t="s">
        <v>79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 t="s">
        <v>80</v>
      </c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 t="s">
        <v>81</v>
      </c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 t="s">
        <v>82</v>
      </c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 t="s">
        <v>83</v>
      </c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 t="s">
        <v>84</v>
      </c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 t="s">
        <v>85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 t="s">
        <v>86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 t="s">
        <v>87</v>
      </c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 t="s">
        <v>88</v>
      </c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 t="s">
        <v>89</v>
      </c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 t="s">
        <v>90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 t="s">
        <v>91</v>
      </c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 t="s">
        <v>92</v>
      </c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 t="s">
        <v>93</v>
      </c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 t="s">
        <v>94</v>
      </c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 t="s">
        <v>95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 t="s">
        <v>96</v>
      </c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 t="s">
        <v>97</v>
      </c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 t="s">
        <v>98</v>
      </c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 t="s">
        <v>99</v>
      </c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 t="s">
        <v>100</v>
      </c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 t="s">
        <v>101</v>
      </c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 t="s">
        <v>102</v>
      </c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 t="s">
        <v>103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 t="s">
        <v>104</v>
      </c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 t="s">
        <v>105</v>
      </c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 t="s">
        <v>106</v>
      </c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 t="s">
        <v>107</v>
      </c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 t="s">
        <v>108</v>
      </c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 t="s">
        <v>109</v>
      </c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 t="s">
        <v>110</v>
      </c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 t="s">
        <v>111</v>
      </c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 t="s">
        <v>112</v>
      </c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 t="s">
        <v>113</v>
      </c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 t="s">
        <v>114</v>
      </c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 t="s">
        <v>115</v>
      </c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 t="s">
        <v>116</v>
      </c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 t="s">
        <v>117</v>
      </c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 t="s">
        <v>118</v>
      </c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 t="s">
        <v>119</v>
      </c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 t="s">
        <v>120</v>
      </c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 t="s">
        <v>121</v>
      </c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 t="s">
        <v>122</v>
      </c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 t="s">
        <v>123</v>
      </c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 t="s">
        <v>124</v>
      </c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 t="s">
        <v>125</v>
      </c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 t="s">
        <v>126</v>
      </c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 t="s">
        <v>127</v>
      </c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 t="s">
        <v>128</v>
      </c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 t="s">
        <v>129</v>
      </c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 t="s">
        <v>130</v>
      </c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 t="s">
        <v>131</v>
      </c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 t="s">
        <v>132</v>
      </c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 t="s">
        <v>133</v>
      </c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 t="s">
        <v>134</v>
      </c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 t="s">
        <v>135</v>
      </c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 t="s">
        <v>136</v>
      </c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 t="s">
        <v>137</v>
      </c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 t="s">
        <v>138</v>
      </c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 t="s">
        <v>139</v>
      </c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 t="s">
        <v>140</v>
      </c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 t="s">
        <v>141</v>
      </c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 t="s">
        <v>142</v>
      </c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 t="s">
        <v>143</v>
      </c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 t="s">
        <v>144</v>
      </c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 t="s">
        <v>145</v>
      </c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 t="s">
        <v>146</v>
      </c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 t="s">
        <v>147</v>
      </c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 t="s">
        <v>148</v>
      </c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 t="s">
        <v>149</v>
      </c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 t="s">
        <v>150</v>
      </c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 t="s">
        <v>151</v>
      </c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 t="s">
        <v>152</v>
      </c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 t="s">
        <v>153</v>
      </c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 t="s">
        <v>154</v>
      </c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 t="s">
        <v>155</v>
      </c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 t="s">
        <v>156</v>
      </c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 t="s">
        <v>157</v>
      </c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 t="s">
        <v>158</v>
      </c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 t="s">
        <v>159</v>
      </c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 t="s">
        <v>160</v>
      </c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 t="s">
        <v>161</v>
      </c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 t="s">
        <v>162</v>
      </c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 t="s">
        <v>163</v>
      </c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 t="s">
        <v>164</v>
      </c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 t="s">
        <v>165</v>
      </c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 t="s">
        <v>166</v>
      </c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 t="s">
        <v>167</v>
      </c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 t="s">
        <v>168</v>
      </c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 t="s">
        <v>169</v>
      </c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 t="s">
        <v>170</v>
      </c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 t="s">
        <v>171</v>
      </c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 t="s">
        <v>172</v>
      </c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 t="s">
        <v>173</v>
      </c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 t="s">
        <v>174</v>
      </c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 t="s">
        <v>175</v>
      </c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 t="s">
        <v>176</v>
      </c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 t="s">
        <v>177</v>
      </c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 t="s">
        <v>178</v>
      </c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 t="s">
        <v>179</v>
      </c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 t="s">
        <v>180</v>
      </c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 t="s">
        <v>181</v>
      </c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 t="s">
        <v>182</v>
      </c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 t="s">
        <v>183</v>
      </c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 t="s">
        <v>184</v>
      </c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 t="s">
        <v>185</v>
      </c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 t="s">
        <v>186</v>
      </c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 t="s">
        <v>187</v>
      </c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 t="s">
        <v>188</v>
      </c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 t="s">
        <v>189</v>
      </c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 t="s">
        <v>190</v>
      </c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 t="s">
        <v>191</v>
      </c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 t="s">
        <v>192</v>
      </c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 t="s">
        <v>193</v>
      </c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 t="s">
        <v>194</v>
      </c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 t="s">
        <v>195</v>
      </c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 t="s">
        <v>196</v>
      </c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 t="s">
        <v>197</v>
      </c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 t="s">
        <v>198</v>
      </c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 t="s">
        <v>199</v>
      </c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 t="s">
        <v>200</v>
      </c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 t="s">
        <v>201</v>
      </c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 t="s">
        <v>202</v>
      </c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 t="s">
        <v>203</v>
      </c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 t="s">
        <v>204</v>
      </c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 t="s">
        <v>205</v>
      </c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 t="s">
        <v>206</v>
      </c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 t="s">
        <v>207</v>
      </c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 t="s">
        <v>208</v>
      </c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 t="s">
        <v>209</v>
      </c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 t="s">
        <v>210</v>
      </c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 t="s">
        <v>211</v>
      </c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 t="s">
        <v>212</v>
      </c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 t="s">
        <v>213</v>
      </c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 t="s">
        <v>214</v>
      </c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 t="s">
        <v>215</v>
      </c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 t="s">
        <v>216</v>
      </c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 t="s">
        <v>217</v>
      </c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 t="s">
        <v>218</v>
      </c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 t="s">
        <v>219</v>
      </c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 t="s">
        <v>220</v>
      </c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 t="s">
        <v>221</v>
      </c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 t="s">
        <v>222</v>
      </c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 t="s">
        <v>223</v>
      </c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7">+F205+J205+M205</f>
        <v>0</v>
      </c>
    </row>
    <row r="206" spans="1:14" ht="12.75">
      <c r="A206" s="53">
        <v>195</v>
      </c>
      <c r="B206" s="44" t="s">
        <v>224</v>
      </c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 t="s">
        <v>225</v>
      </c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 t="s">
        <v>226</v>
      </c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 t="s">
        <v>227</v>
      </c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 t="s">
        <v>228</v>
      </c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 t="s">
        <v>229</v>
      </c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 t="s">
        <v>230</v>
      </c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 t="s">
        <v>231</v>
      </c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 t="s">
        <v>232</v>
      </c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 t="s">
        <v>233</v>
      </c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 t="s">
        <v>234</v>
      </c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 t="s">
        <v>235</v>
      </c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 t="s">
        <v>236</v>
      </c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 t="s">
        <v>237</v>
      </c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 t="s">
        <v>238</v>
      </c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 t="s">
        <v>239</v>
      </c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 t="s">
        <v>240</v>
      </c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 t="s">
        <v>241</v>
      </c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 t="s">
        <v>242</v>
      </c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 t="s">
        <v>243</v>
      </c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 t="s">
        <v>244</v>
      </c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 t="s">
        <v>245</v>
      </c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 t="s">
        <v>246</v>
      </c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 t="s">
        <v>247</v>
      </c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 t="s">
        <v>248</v>
      </c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 t="s">
        <v>249</v>
      </c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 t="s">
        <v>250</v>
      </c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 t="s">
        <v>251</v>
      </c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 t="s">
        <v>252</v>
      </c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 t="s">
        <v>253</v>
      </c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 t="s">
        <v>254</v>
      </c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 t="s">
        <v>255</v>
      </c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 t="s">
        <v>256</v>
      </c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 t="s">
        <v>257</v>
      </c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 t="s">
        <v>258</v>
      </c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 t="s">
        <v>259</v>
      </c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 t="s">
        <v>260</v>
      </c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 t="s">
        <v>261</v>
      </c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 t="s">
        <v>262</v>
      </c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 t="s">
        <v>263</v>
      </c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 t="s">
        <v>264</v>
      </c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 t="s">
        <v>265</v>
      </c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 t="s">
        <v>266</v>
      </c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 t="s">
        <v>267</v>
      </c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 t="s">
        <v>268</v>
      </c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 t="s">
        <v>269</v>
      </c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 t="s">
        <v>270</v>
      </c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 t="s">
        <v>271</v>
      </c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 t="s">
        <v>272</v>
      </c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21" ht="12.75">
      <c r="A255" s="53">
        <v>244</v>
      </c>
      <c r="B255" s="44" t="s">
        <v>273</v>
      </c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  <c r="U255" s="26"/>
    </row>
    <row r="256" spans="1:14" ht="12.75">
      <c r="A256" s="53">
        <v>245</v>
      </c>
      <c r="B256" s="44" t="s">
        <v>274</v>
      </c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 t="s">
        <v>275</v>
      </c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 t="shared" si="3"/>
        <v>0</v>
      </c>
    </row>
    <row r="258" spans="1:21" ht="20.25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32">
        <f>SUM(N12:N257)</f>
        <v>0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5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5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5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5.75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5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2"/>
    </row>
    <row r="265" spans="1:14" ht="16.5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75">
      <c r="A266" s="1"/>
      <c r="B266" s="17" t="s">
        <v>304</v>
      </c>
      <c r="C266" s="5"/>
      <c r="D266" s="1"/>
      <c r="E266" s="1"/>
      <c r="F266" s="1"/>
      <c r="G266" s="1"/>
      <c r="H266" s="79"/>
      <c r="I266" s="79"/>
      <c r="J266" s="79"/>
      <c r="K266" s="79"/>
      <c r="L266" s="79"/>
      <c r="M266" s="6"/>
      <c r="N266" s="18"/>
    </row>
    <row r="267" spans="1:14" ht="15.75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5.75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</row>
    <row r="269" spans="1:14" ht="12.75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4" ht="16.5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U273"/>
  <sheetViews>
    <sheetView showGridLines="0" view="pageBreakPreview" zoomScale="80" zoomScaleSheetLayoutView="80" workbookViewId="0" topLeftCell="A2">
      <pane xSplit="2" ySplit="10" topLeftCell="G247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2812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5">
      <c r="A8" s="7"/>
      <c r="B8" s="38" t="s">
        <v>301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44.25">
      <c r="A11" s="80"/>
      <c r="B11" s="81"/>
      <c r="C11" s="82"/>
      <c r="D11" s="74" t="s">
        <v>3</v>
      </c>
      <c r="E11" s="74" t="s">
        <v>281</v>
      </c>
      <c r="F11" s="74" t="s">
        <v>282</v>
      </c>
      <c r="G11" s="74" t="s">
        <v>3</v>
      </c>
      <c r="H11" s="74" t="s">
        <v>283</v>
      </c>
      <c r="I11" s="74" t="s">
        <v>284</v>
      </c>
      <c r="J11" s="74" t="s">
        <v>286</v>
      </c>
      <c r="K11" s="74" t="s">
        <v>3</v>
      </c>
      <c r="L11" s="74" t="s">
        <v>285</v>
      </c>
      <c r="M11" s="65" t="s">
        <v>286</v>
      </c>
      <c r="N11" s="77"/>
    </row>
    <row r="12" spans="1:14" ht="12.75">
      <c r="A12" s="52">
        <v>1</v>
      </c>
      <c r="B12" s="39" t="s">
        <v>30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 t="s">
        <v>31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 t="s">
        <v>32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 t="s">
        <v>33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 t="s">
        <v>34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 t="s">
        <v>35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 t="s">
        <v>36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 t="s">
        <v>37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 t="s">
        <v>38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 t="shared" si="0"/>
        <v>0</v>
      </c>
    </row>
    <row r="21" spans="1:14" ht="12.75">
      <c r="A21" s="53">
        <v>10</v>
      </c>
      <c r="B21" s="44" t="s">
        <v>39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 t="s">
        <v>40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 t="s">
        <v>41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 t="s">
        <v>42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 t="s">
        <v>43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 t="s">
        <v>44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 t="s">
        <v>45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 t="s">
        <v>46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 t="s">
        <v>47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 t="s">
        <v>48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 t="s">
        <v>49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 t="s">
        <v>50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 t="s">
        <v>51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 t="s">
        <v>52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 t="s">
        <v>53</v>
      </c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 t="s">
        <v>54</v>
      </c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 t="s">
        <v>55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 t="s">
        <v>56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 t="s">
        <v>57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 t="s">
        <v>58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 t="s">
        <v>59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 t="s">
        <v>60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 t="s">
        <v>61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 t="s">
        <v>62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 t="s">
        <v>63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 t="s">
        <v>64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 t="s">
        <v>65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 t="s">
        <v>66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 t="s">
        <v>67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 t="s">
        <v>68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 t="s">
        <v>69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 t="s">
        <v>70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 t="s">
        <v>71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 t="s">
        <v>72</v>
      </c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 t="s">
        <v>73</v>
      </c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 t="s">
        <v>74</v>
      </c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 t="s">
        <v>75</v>
      </c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 t="s">
        <v>76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 t="s">
        <v>77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 t="s">
        <v>78</v>
      </c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 t="s">
        <v>79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 t="s">
        <v>80</v>
      </c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 t="s">
        <v>81</v>
      </c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 t="s">
        <v>82</v>
      </c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 t="s">
        <v>83</v>
      </c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 t="s">
        <v>84</v>
      </c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 t="s">
        <v>85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 t="s">
        <v>86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 t="s">
        <v>87</v>
      </c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 t="s">
        <v>88</v>
      </c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 t="s">
        <v>89</v>
      </c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 t="s">
        <v>90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 t="s">
        <v>91</v>
      </c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 t="s">
        <v>92</v>
      </c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 t="s">
        <v>93</v>
      </c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 t="s">
        <v>94</v>
      </c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 t="s">
        <v>95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 t="s">
        <v>96</v>
      </c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 t="s">
        <v>97</v>
      </c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 t="s">
        <v>98</v>
      </c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 t="s">
        <v>99</v>
      </c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 t="s">
        <v>100</v>
      </c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 t="s">
        <v>101</v>
      </c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 t="s">
        <v>102</v>
      </c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 t="s">
        <v>103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 t="s">
        <v>104</v>
      </c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 t="s">
        <v>105</v>
      </c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 t="s">
        <v>106</v>
      </c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 t="s">
        <v>107</v>
      </c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 t="s">
        <v>108</v>
      </c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 t="s">
        <v>109</v>
      </c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 t="s">
        <v>110</v>
      </c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 t="s">
        <v>111</v>
      </c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 t="s">
        <v>112</v>
      </c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 t="s">
        <v>113</v>
      </c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 t="s">
        <v>114</v>
      </c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 t="s">
        <v>115</v>
      </c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 t="s">
        <v>116</v>
      </c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 t="s">
        <v>117</v>
      </c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 t="s">
        <v>118</v>
      </c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 t="s">
        <v>119</v>
      </c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 t="s">
        <v>120</v>
      </c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 t="s">
        <v>121</v>
      </c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 t="s">
        <v>122</v>
      </c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 t="s">
        <v>123</v>
      </c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 t="s">
        <v>124</v>
      </c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 t="s">
        <v>125</v>
      </c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 t="s">
        <v>126</v>
      </c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 t="s">
        <v>127</v>
      </c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 t="s">
        <v>128</v>
      </c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 t="s">
        <v>129</v>
      </c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 t="s">
        <v>130</v>
      </c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 t="s">
        <v>131</v>
      </c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 t="s">
        <v>132</v>
      </c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 t="s">
        <v>133</v>
      </c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 t="s">
        <v>134</v>
      </c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 t="s">
        <v>135</v>
      </c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 t="s">
        <v>136</v>
      </c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 t="s">
        <v>137</v>
      </c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 t="s">
        <v>138</v>
      </c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 t="s">
        <v>139</v>
      </c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 t="s">
        <v>140</v>
      </c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 t="s">
        <v>141</v>
      </c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 t="s">
        <v>142</v>
      </c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 t="s">
        <v>143</v>
      </c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 t="s">
        <v>144</v>
      </c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 t="s">
        <v>145</v>
      </c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 t="s">
        <v>146</v>
      </c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 t="s">
        <v>147</v>
      </c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 t="s">
        <v>148</v>
      </c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 t="s">
        <v>149</v>
      </c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 t="s">
        <v>150</v>
      </c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 t="s">
        <v>151</v>
      </c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 t="s">
        <v>152</v>
      </c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 t="s">
        <v>153</v>
      </c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 t="s">
        <v>154</v>
      </c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 t="s">
        <v>155</v>
      </c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 t="s">
        <v>156</v>
      </c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 t="s">
        <v>157</v>
      </c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 t="s">
        <v>158</v>
      </c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 t="s">
        <v>159</v>
      </c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 t="s">
        <v>160</v>
      </c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 t="s">
        <v>161</v>
      </c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 t="s">
        <v>162</v>
      </c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 t="s">
        <v>163</v>
      </c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 t="s">
        <v>164</v>
      </c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 t="s">
        <v>165</v>
      </c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 t="s">
        <v>166</v>
      </c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 t="s">
        <v>167</v>
      </c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 t="s">
        <v>168</v>
      </c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 t="s">
        <v>169</v>
      </c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 t="s">
        <v>170</v>
      </c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 t="s">
        <v>171</v>
      </c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 t="s">
        <v>172</v>
      </c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 t="s">
        <v>173</v>
      </c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 t="s">
        <v>174</v>
      </c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 t="s">
        <v>175</v>
      </c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 t="s">
        <v>176</v>
      </c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 t="s">
        <v>177</v>
      </c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 t="s">
        <v>178</v>
      </c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 t="s">
        <v>179</v>
      </c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 t="s">
        <v>180</v>
      </c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 t="s">
        <v>181</v>
      </c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 t="s">
        <v>182</v>
      </c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 t="s">
        <v>183</v>
      </c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 t="s">
        <v>184</v>
      </c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 t="s">
        <v>185</v>
      </c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 t="s">
        <v>186</v>
      </c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 t="s">
        <v>187</v>
      </c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 t="s">
        <v>188</v>
      </c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 t="s">
        <v>189</v>
      </c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 t="s">
        <v>190</v>
      </c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 t="s">
        <v>191</v>
      </c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 t="s">
        <v>192</v>
      </c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 t="s">
        <v>193</v>
      </c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 t="s">
        <v>194</v>
      </c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 t="s">
        <v>195</v>
      </c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 t="s">
        <v>196</v>
      </c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 t="s">
        <v>197</v>
      </c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 t="s">
        <v>198</v>
      </c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 t="s">
        <v>199</v>
      </c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 t="s">
        <v>200</v>
      </c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 t="s">
        <v>201</v>
      </c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 t="s">
        <v>202</v>
      </c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 t="s">
        <v>203</v>
      </c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 t="s">
        <v>204</v>
      </c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 t="s">
        <v>205</v>
      </c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 t="s">
        <v>206</v>
      </c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 t="s">
        <v>207</v>
      </c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 t="s">
        <v>208</v>
      </c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 t="s">
        <v>209</v>
      </c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 t="s">
        <v>210</v>
      </c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 t="s">
        <v>211</v>
      </c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 t="s">
        <v>212</v>
      </c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 t="s">
        <v>213</v>
      </c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 t="s">
        <v>214</v>
      </c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 t="s">
        <v>215</v>
      </c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 t="s">
        <v>216</v>
      </c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 t="s">
        <v>217</v>
      </c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 t="s">
        <v>218</v>
      </c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 t="s">
        <v>219</v>
      </c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 t="s">
        <v>220</v>
      </c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 t="s">
        <v>221</v>
      </c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 t="s">
        <v>222</v>
      </c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 t="s">
        <v>223</v>
      </c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7">+F205+J205+M205</f>
        <v>0</v>
      </c>
    </row>
    <row r="206" spans="1:14" ht="12.75">
      <c r="A206" s="53">
        <v>195</v>
      </c>
      <c r="B206" s="44" t="s">
        <v>224</v>
      </c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 t="s">
        <v>225</v>
      </c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 t="s">
        <v>226</v>
      </c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 t="s">
        <v>227</v>
      </c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 t="s">
        <v>228</v>
      </c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 t="s">
        <v>229</v>
      </c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 t="s">
        <v>230</v>
      </c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 t="s">
        <v>231</v>
      </c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 t="s">
        <v>232</v>
      </c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 t="s">
        <v>233</v>
      </c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 t="s">
        <v>234</v>
      </c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 t="s">
        <v>235</v>
      </c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 t="s">
        <v>236</v>
      </c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 t="s">
        <v>237</v>
      </c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 t="s">
        <v>238</v>
      </c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 t="s">
        <v>239</v>
      </c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 t="s">
        <v>240</v>
      </c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 t="s">
        <v>241</v>
      </c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 t="s">
        <v>242</v>
      </c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 t="s">
        <v>243</v>
      </c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 t="s">
        <v>244</v>
      </c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 t="s">
        <v>245</v>
      </c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 t="s">
        <v>246</v>
      </c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 t="s">
        <v>247</v>
      </c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 t="s">
        <v>248</v>
      </c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 t="s">
        <v>249</v>
      </c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 t="s">
        <v>250</v>
      </c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 t="s">
        <v>251</v>
      </c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 t="s">
        <v>252</v>
      </c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 t="s">
        <v>253</v>
      </c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 t="s">
        <v>254</v>
      </c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 t="s">
        <v>255</v>
      </c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 t="s">
        <v>256</v>
      </c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 t="s">
        <v>257</v>
      </c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 t="s">
        <v>258</v>
      </c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 t="s">
        <v>259</v>
      </c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 t="s">
        <v>260</v>
      </c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 t="s">
        <v>261</v>
      </c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 t="s">
        <v>262</v>
      </c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 t="s">
        <v>263</v>
      </c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 t="s">
        <v>264</v>
      </c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 t="s">
        <v>265</v>
      </c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 t="s">
        <v>266</v>
      </c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 t="s">
        <v>267</v>
      </c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 t="s">
        <v>268</v>
      </c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 t="s">
        <v>269</v>
      </c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 t="s">
        <v>270</v>
      </c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 t="s">
        <v>271</v>
      </c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 t="s">
        <v>272</v>
      </c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21" ht="12.75">
      <c r="A255" s="53">
        <v>244</v>
      </c>
      <c r="B255" s="44" t="s">
        <v>273</v>
      </c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  <c r="U255" s="26"/>
    </row>
    <row r="256" spans="1:14" ht="12.75">
      <c r="A256" s="53">
        <v>245</v>
      </c>
      <c r="B256" s="44" t="s">
        <v>274</v>
      </c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 t="s">
        <v>275</v>
      </c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 t="shared" si="3"/>
        <v>0</v>
      </c>
    </row>
    <row r="258" spans="1:21" ht="20.25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32">
        <f>SUM(N12:N257)</f>
        <v>0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5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5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5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5.75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5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2"/>
    </row>
    <row r="265" spans="1:14" ht="16.5">
      <c r="A265" s="6"/>
      <c r="B265" s="16"/>
      <c r="C265" s="16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34"/>
    </row>
    <row r="266" spans="1:14" ht="15.75">
      <c r="A266" s="1"/>
      <c r="B266" s="17" t="s">
        <v>302</v>
      </c>
      <c r="C266" s="5"/>
      <c r="D266" s="1"/>
      <c r="E266" s="1"/>
      <c r="F266" s="1"/>
      <c r="G266" s="1"/>
      <c r="H266" s="79"/>
      <c r="I266" s="79"/>
      <c r="J266" s="79"/>
      <c r="K266" s="79"/>
      <c r="L266" s="79"/>
      <c r="M266" s="6"/>
      <c r="N266" s="18"/>
    </row>
    <row r="267" spans="1:14" ht="15.75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5.75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</row>
    <row r="269" spans="1:14" ht="12.75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4" ht="16.5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3" spans="4:14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Maria Cleonice Dos Santos</cp:lastModifiedBy>
  <cp:lastPrinted>2023-11-01T18:45:48Z</cp:lastPrinted>
  <dcterms:created xsi:type="dcterms:W3CDTF">2014-03-27T18:08:37Z</dcterms:created>
  <dcterms:modified xsi:type="dcterms:W3CDTF">2024-02-06T14:04:07Z</dcterms:modified>
  <cp:category/>
  <cp:version/>
  <cp:contentType/>
  <cp:contentStatus/>
</cp:coreProperties>
</file>