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ernando-pm\Downloads\"/>
    </mc:Choice>
  </mc:AlternateContent>
  <bookViews>
    <workbookView xWindow="0" yWindow="0" windowWidth="28800" windowHeight="123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E4" i="1" l="1"/>
  <c r="E3" i="1"/>
  <c r="E34" i="1"/>
  <c r="E31" i="1"/>
  <c r="C34" i="1"/>
  <c r="C10" i="1"/>
</calcChain>
</file>

<file path=xl/sharedStrings.xml><?xml version="1.0" encoding="utf-8"?>
<sst xmlns="http://schemas.openxmlformats.org/spreadsheetml/2006/main" count="71" uniqueCount="45">
  <si>
    <t>CNH - SERVIÇOS MAIS COMUNS (VALORES INCLUINDO EXAMES MED E PSIC)</t>
  </si>
  <si>
    <t>Renovação A ou B</t>
  </si>
  <si>
    <t>taxas avulsas não vinculadas ao Detran</t>
  </si>
  <si>
    <t xml:space="preserve">84,00(Exame Médico) </t>
  </si>
  <si>
    <t>Valor total das taxas do Detran somado às taxas avulsas não vinculadas ao Detran:</t>
  </si>
  <si>
    <t xml:space="preserve">Somente taxa do Detran </t>
  </si>
  <si>
    <t>Renovação A ou B + EAR</t>
  </si>
  <si>
    <t xml:space="preserve">84,00(Exame Médico)
96,00(Exame Psicológico) 
</t>
  </si>
  <si>
    <t>Renovação C, D e E</t>
  </si>
  <si>
    <t>84,00(Exame Médico)</t>
  </si>
  <si>
    <t xml:space="preserve">R$ 286,96 + TOXICOLÓGICO* </t>
  </si>
  <si>
    <t>Renovação C, D e E + EAR</t>
  </si>
  <si>
    <t xml:space="preserve">84,00(Exame Médico)
96,00(Exame Psicológico) 
</t>
  </si>
  <si>
    <t>R$ 382,96 + TOXICOLÓGICO*</t>
  </si>
  <si>
    <t>PROCESSOS DE 1ª HABILITAÇÃO</t>
  </si>
  <si>
    <t>Primeira via A ou B</t>
  </si>
  <si>
    <t>Primeira via AB</t>
  </si>
  <si>
    <t>MUDANÇA OU INCLUSÃO DE CATEGORIA</t>
  </si>
  <si>
    <t>289,25(Inclusão de Categoria)</t>
  </si>
  <si>
    <t>Incl. de Cat. A em B ou B em A</t>
  </si>
  <si>
    <t>Incl. de Cat. A em C, D ou E</t>
  </si>
  <si>
    <t>Mudança de Categoria</t>
  </si>
  <si>
    <t xml:space="preserve">Total de taxas Detran </t>
  </si>
  <si>
    <t>R$ 469,25 + AULAS*</t>
  </si>
  <si>
    <t>R$ 469,25 + TOXICOLÓGICO* + AULAS*</t>
  </si>
  <si>
    <t>RENOVAÇÃO CNH DE GOIÁS</t>
  </si>
  <si>
    <t xml:space="preserve">R$ 202,96(Renovação) </t>
  </si>
  <si>
    <t>R$ 202,96(Renovação)</t>
  </si>
  <si>
    <t>R$ 580,87 + CURSO* + AULAS*</t>
  </si>
  <si>
    <t>R$ 289,25(Inclusão de Categoria)</t>
  </si>
  <si>
    <t xml:space="preserve">R$ 71,03(Inclusão no RENACH) </t>
  </si>
  <si>
    <t>96,00(Exame Psicológico)</t>
  </si>
  <si>
    <t xml:space="preserve">R$ 40,59(Agendamento Teórico) </t>
  </si>
  <si>
    <t>71,03(Inclusão no RENACH)</t>
  </si>
  <si>
    <t xml:space="preserve">40,59(Agendamento Teórico) </t>
  </si>
  <si>
    <t xml:space="preserve"> 96,00(Exame Psicológico)</t>
  </si>
  <si>
    <t>ALTERAÇÃO DADOS P/ EXERCER ATIV. REMUNERADA E/OU AVERB. CURSOS ESPEC.</t>
  </si>
  <si>
    <t>Alter. Dados CNH + EAR</t>
  </si>
  <si>
    <t>147,17(Alter. Dados)</t>
  </si>
  <si>
    <t>Alter. Dados CNH + EAR + Averbação de Cursos Especiais</t>
  </si>
  <si>
    <t xml:space="preserve">147,17(Alter. Dados) </t>
  </si>
  <si>
    <t>40,59(Agendamento Teórico) (multiplicado pela quantidade de cursos)*</t>
  </si>
  <si>
    <t>Taxas avulsas não vinculadas ao Detran</t>
  </si>
  <si>
    <t>578,50(Inclusão de Categoria A+B)</t>
  </si>
  <si>
    <t>R$ 870,12+ CURSO* + AULAS*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</si>
</sst>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C000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C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6"/>
      </patternFill>
    </fill>
  </fills>
  <borders count="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</borders>
  <cellStyleXfs count="3">
    <xf numFmtId="0" fontId="0" fillId="0" borderId="0"/>
    <xf numFmtId="0" fontId="2" fillId="2" borderId="1" applyNumberFormat="0" applyAlignment="0" applyProtection="0"/>
    <xf numFmtId="0" fontId="4" fillId="3" borderId="0" applyNumberFormat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justify" vertical="center"/>
    </xf>
    <xf numFmtId="0" fontId="5" fillId="0" borderId="0" xfId="0" applyFont="1" applyBorder="1" applyAlignment="1">
      <alignment vertical="center"/>
    </xf>
    <xf numFmtId="0" fontId="0" fillId="0" borderId="0" xfId="0" applyBorder="1"/>
    <xf numFmtId="0" fontId="5" fillId="0" borderId="2" xfId="0" applyFont="1" applyBorder="1" applyAlignment="1">
      <alignment horizontal="center" vertical="center"/>
    </xf>
    <xf numFmtId="0" fontId="3" fillId="2" borderId="1" xfId="1" applyFont="1"/>
    <xf numFmtId="0" fontId="3" fillId="2" borderId="1" xfId="1" applyFont="1" applyAlignment="1">
      <alignment vertical="center"/>
    </xf>
    <xf numFmtId="0" fontId="3" fillId="2" borderId="1" xfId="1" applyFont="1" applyAlignment="1">
      <alignment horizontal="left" vertical="center"/>
    </xf>
    <xf numFmtId="0" fontId="3" fillId="2" borderId="1" xfId="1" applyFont="1" applyAlignment="1">
      <alignment wrapText="1"/>
    </xf>
    <xf numFmtId="0" fontId="3" fillId="2" borderId="1" xfId="1" applyFont="1" applyAlignment="1"/>
    <xf numFmtId="0" fontId="1" fillId="0" borderId="0" xfId="0" applyFont="1"/>
    <xf numFmtId="0" fontId="3" fillId="2" borderId="1" xfId="1" applyFont="1" applyAlignment="1">
      <alignment horizontal="justify" vertical="center"/>
    </xf>
    <xf numFmtId="0" fontId="1" fillId="0" borderId="0" xfId="0" applyFont="1" applyBorder="1"/>
    <xf numFmtId="0" fontId="1" fillId="0" borderId="0" xfId="0" applyFont="1" applyAlignment="1">
      <alignment horizontal="center" vertical="center"/>
    </xf>
    <xf numFmtId="8" fontId="10" fillId="2" borderId="1" xfId="1" applyNumberFormat="1" applyFont="1" applyAlignment="1">
      <alignment horizontal="center" vertical="center"/>
    </xf>
    <xf numFmtId="0" fontId="10" fillId="2" borderId="1" xfId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8" fillId="0" borderId="0" xfId="0" applyFont="1"/>
    <xf numFmtId="0" fontId="11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9" fillId="2" borderId="1" xfId="1" applyFont="1"/>
    <xf numFmtId="0" fontId="9" fillId="2" borderId="1" xfId="1" applyFont="1" applyAlignment="1">
      <alignment vertical="center"/>
    </xf>
    <xf numFmtId="164" fontId="10" fillId="2" borderId="6" xfId="1" applyNumberFormat="1" applyFont="1" applyBorder="1" applyAlignment="1">
      <alignment horizontal="center" vertical="center"/>
    </xf>
    <xf numFmtId="164" fontId="10" fillId="2" borderId="7" xfId="1" applyNumberFormat="1" applyFont="1" applyBorder="1" applyAlignment="1">
      <alignment horizontal="center" vertical="center"/>
    </xf>
    <xf numFmtId="0" fontId="3" fillId="2" borderId="6" xfId="1" applyFont="1" applyBorder="1" applyAlignment="1">
      <alignment horizontal="left" vertical="center"/>
    </xf>
    <xf numFmtId="0" fontId="3" fillId="2" borderId="7" xfId="1" applyFont="1" applyBorder="1" applyAlignment="1">
      <alignment horizontal="left" vertical="center"/>
    </xf>
    <xf numFmtId="0" fontId="7" fillId="3" borderId="3" xfId="2" applyFont="1" applyBorder="1" applyAlignment="1">
      <alignment horizontal="center"/>
    </xf>
    <xf numFmtId="0" fontId="7" fillId="3" borderId="4" xfId="2" applyFont="1" applyBorder="1" applyAlignment="1">
      <alignment horizontal="center"/>
    </xf>
    <xf numFmtId="0" fontId="7" fillId="3" borderId="5" xfId="2" applyFont="1" applyBorder="1" applyAlignment="1">
      <alignment horizontal="center"/>
    </xf>
    <xf numFmtId="0" fontId="3" fillId="2" borderId="1" xfId="1" applyFont="1" applyAlignment="1">
      <alignment horizontal="left" vertical="center"/>
    </xf>
    <xf numFmtId="164" fontId="10" fillId="2" borderId="1" xfId="1" applyNumberFormat="1" applyFont="1" applyAlignment="1">
      <alignment horizontal="center" vertical="center"/>
    </xf>
    <xf numFmtId="0" fontId="10" fillId="2" borderId="1" xfId="1" applyFont="1" applyAlignment="1">
      <alignment horizontal="center" vertical="center"/>
    </xf>
  </cellXfs>
  <cellStyles count="3">
    <cellStyle name="Célula de Verificação" xfId="1" builtinId="23"/>
    <cellStyle name="Ênfase3" xfId="2" builtinId="3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tabSelected="1" topLeftCell="B4" zoomScaleNormal="100" workbookViewId="0">
      <selection activeCell="E14" sqref="E14:E16"/>
    </sheetView>
  </sheetViews>
  <sheetFormatPr defaultRowHeight="15" x14ac:dyDescent="0.25"/>
  <cols>
    <col min="1" max="1" width="84.28515625" bestFit="1" customWidth="1"/>
    <col min="2" max="2" width="41.85546875" bestFit="1" customWidth="1"/>
    <col min="3" max="3" width="23.28515625" customWidth="1"/>
    <col min="4" max="4" width="41.7109375" bestFit="1" customWidth="1"/>
    <col min="5" max="5" width="86.42578125" bestFit="1" customWidth="1"/>
  </cols>
  <sheetData>
    <row r="1" spans="1:5" ht="19.5" thickBot="1" x14ac:dyDescent="0.35">
      <c r="A1" s="35" t="s">
        <v>0</v>
      </c>
      <c r="B1" s="36"/>
      <c r="C1" s="36"/>
      <c r="D1" s="36"/>
      <c r="E1" s="37"/>
    </row>
    <row r="2" spans="1:5" ht="17.25" thickTop="1" thickBot="1" x14ac:dyDescent="0.3">
      <c r="A2" s="29" t="s">
        <v>25</v>
      </c>
      <c r="B2" s="29" t="s">
        <v>5</v>
      </c>
      <c r="C2" s="29" t="s">
        <v>22</v>
      </c>
      <c r="D2" s="29" t="s">
        <v>42</v>
      </c>
      <c r="E2" s="29" t="s">
        <v>4</v>
      </c>
    </row>
    <row r="3" spans="1:5" ht="16.5" thickTop="1" thickBot="1" x14ac:dyDescent="0.3">
      <c r="A3" s="7" t="s">
        <v>1</v>
      </c>
      <c r="B3" s="7" t="s">
        <v>26</v>
      </c>
      <c r="C3" s="16">
        <v>202.96</v>
      </c>
      <c r="D3" s="7" t="s">
        <v>3</v>
      </c>
      <c r="E3" s="16">
        <f>SUM(202.96+84)</f>
        <v>286.96000000000004</v>
      </c>
    </row>
    <row r="4" spans="1:5" ht="46.5" thickTop="1" thickBot="1" x14ac:dyDescent="0.3">
      <c r="A4" s="8" t="s">
        <v>6</v>
      </c>
      <c r="B4" s="9" t="s">
        <v>27</v>
      </c>
      <c r="C4" s="16">
        <v>202.96</v>
      </c>
      <c r="D4" s="10" t="s">
        <v>7</v>
      </c>
      <c r="E4" s="16">
        <f>SUM(202.96+84+96)</f>
        <v>382.96000000000004</v>
      </c>
    </row>
    <row r="5" spans="1:5" ht="16.5" thickTop="1" thickBot="1" x14ac:dyDescent="0.3">
      <c r="A5" s="7" t="s">
        <v>8</v>
      </c>
      <c r="B5" s="7" t="s">
        <v>27</v>
      </c>
      <c r="C5" s="16">
        <v>202.96</v>
      </c>
      <c r="D5" s="7" t="s">
        <v>9</v>
      </c>
      <c r="E5" s="17" t="s">
        <v>10</v>
      </c>
    </row>
    <row r="6" spans="1:5" ht="46.5" thickTop="1" thickBot="1" x14ac:dyDescent="0.3">
      <c r="A6" s="7" t="s">
        <v>11</v>
      </c>
      <c r="B6" s="11" t="s">
        <v>27</v>
      </c>
      <c r="C6" s="16">
        <v>202.96</v>
      </c>
      <c r="D6" s="10" t="s">
        <v>12</v>
      </c>
      <c r="E6" s="17" t="s">
        <v>13</v>
      </c>
    </row>
    <row r="7" spans="1:5" ht="15.75" thickTop="1" x14ac:dyDescent="0.25">
      <c r="A7" s="2"/>
      <c r="B7" s="12"/>
      <c r="C7" s="19"/>
      <c r="D7" s="12"/>
      <c r="E7" s="12"/>
    </row>
    <row r="8" spans="1:5" ht="15.75" thickBot="1" x14ac:dyDescent="0.3">
      <c r="A8" s="2"/>
      <c r="B8" s="12"/>
      <c r="C8" s="19"/>
      <c r="D8" s="12"/>
      <c r="E8" s="12"/>
    </row>
    <row r="9" spans="1:5" ht="17.25" thickTop="1" thickBot="1" x14ac:dyDescent="0.3">
      <c r="A9" s="29" t="s">
        <v>14</v>
      </c>
      <c r="B9" s="29" t="s">
        <v>5</v>
      </c>
      <c r="C9" s="29" t="s">
        <v>22</v>
      </c>
      <c r="D9" s="29" t="s">
        <v>2</v>
      </c>
      <c r="E9" s="29" t="s">
        <v>4</v>
      </c>
    </row>
    <row r="10" spans="1:5" ht="16.5" thickTop="1" thickBot="1" x14ac:dyDescent="0.3">
      <c r="A10" s="38" t="s">
        <v>15</v>
      </c>
      <c r="B10" s="8" t="s">
        <v>29</v>
      </c>
      <c r="C10" s="39">
        <f>SUM(289.25+71.03+40.59)</f>
        <v>400.87</v>
      </c>
      <c r="D10" s="13" t="s">
        <v>9</v>
      </c>
      <c r="E10" s="40" t="s">
        <v>28</v>
      </c>
    </row>
    <row r="11" spans="1:5" ht="16.5" thickTop="1" thickBot="1" x14ac:dyDescent="0.3">
      <c r="A11" s="38"/>
      <c r="B11" s="8" t="s">
        <v>30</v>
      </c>
      <c r="C11" s="39"/>
      <c r="D11" s="7" t="s">
        <v>31</v>
      </c>
      <c r="E11" s="40"/>
    </row>
    <row r="12" spans="1:5" ht="16.5" thickTop="1" thickBot="1" x14ac:dyDescent="0.3">
      <c r="A12" s="38"/>
      <c r="B12" s="8" t="s">
        <v>32</v>
      </c>
      <c r="C12" s="39"/>
      <c r="D12" s="7"/>
      <c r="E12" s="40"/>
    </row>
    <row r="13" spans="1:5" ht="17.25" thickTop="1" thickBot="1" x14ac:dyDescent="0.3">
      <c r="A13" s="6"/>
      <c r="B13" s="4"/>
      <c r="C13" s="21"/>
      <c r="D13" s="14"/>
      <c r="E13" s="18"/>
    </row>
    <row r="14" spans="1:5" ht="16.5" thickTop="1" thickBot="1" x14ac:dyDescent="0.3">
      <c r="A14" s="38" t="s">
        <v>16</v>
      </c>
      <c r="B14" s="9" t="s">
        <v>43</v>
      </c>
      <c r="C14" s="39">
        <f>SUM(578.5+71.03+40.59)</f>
        <v>690.12</v>
      </c>
      <c r="D14" s="13" t="s">
        <v>9</v>
      </c>
      <c r="E14" s="40" t="s">
        <v>44</v>
      </c>
    </row>
    <row r="15" spans="1:5" ht="16.5" thickTop="1" thickBot="1" x14ac:dyDescent="0.3">
      <c r="A15" s="38"/>
      <c r="B15" s="9" t="s">
        <v>33</v>
      </c>
      <c r="C15" s="39"/>
      <c r="D15" s="13" t="s">
        <v>31</v>
      </c>
      <c r="E15" s="40"/>
    </row>
    <row r="16" spans="1:5" ht="16.5" thickTop="1" thickBot="1" x14ac:dyDescent="0.3">
      <c r="A16" s="38"/>
      <c r="B16" s="9" t="s">
        <v>34</v>
      </c>
      <c r="C16" s="39"/>
      <c r="D16" s="7"/>
      <c r="E16" s="40"/>
    </row>
    <row r="17" spans="1:5" ht="15.75" thickTop="1" x14ac:dyDescent="0.25">
      <c r="A17" s="2"/>
      <c r="B17" s="15"/>
      <c r="C17" s="22"/>
      <c r="D17" s="12"/>
      <c r="E17" s="19"/>
    </row>
    <row r="18" spans="1:5" ht="15.75" thickBot="1" x14ac:dyDescent="0.3">
      <c r="A18" s="2"/>
      <c r="B18" s="15"/>
      <c r="C18" s="22"/>
      <c r="D18" s="12"/>
      <c r="E18" s="19"/>
    </row>
    <row r="19" spans="1:5" ht="17.25" thickTop="1" thickBot="1" x14ac:dyDescent="0.3">
      <c r="A19" s="30" t="s">
        <v>17</v>
      </c>
      <c r="B19" s="29" t="s">
        <v>5</v>
      </c>
      <c r="C19" s="29" t="s">
        <v>22</v>
      </c>
      <c r="D19" s="29" t="s">
        <v>2</v>
      </c>
      <c r="E19" s="29" t="s">
        <v>4</v>
      </c>
    </row>
    <row r="20" spans="1:5" ht="16.5" thickTop="1" thickBot="1" x14ac:dyDescent="0.3">
      <c r="A20" s="38" t="s">
        <v>19</v>
      </c>
      <c r="B20" s="38" t="s">
        <v>18</v>
      </c>
      <c r="C20" s="39">
        <v>289.25</v>
      </c>
      <c r="D20" s="13" t="s">
        <v>9</v>
      </c>
      <c r="E20" s="40" t="s">
        <v>23</v>
      </c>
    </row>
    <row r="21" spans="1:5" ht="16.5" thickTop="1" thickBot="1" x14ac:dyDescent="0.3">
      <c r="A21" s="38"/>
      <c r="B21" s="38"/>
      <c r="C21" s="39"/>
      <c r="D21" s="13" t="s">
        <v>31</v>
      </c>
      <c r="E21" s="40"/>
    </row>
    <row r="22" spans="1:5" ht="17.25" thickTop="1" thickBot="1" x14ac:dyDescent="0.3">
      <c r="A22" s="2"/>
      <c r="B22" s="15"/>
      <c r="C22" s="23"/>
      <c r="D22" s="12"/>
      <c r="E22" s="20"/>
    </row>
    <row r="23" spans="1:5" ht="16.5" thickTop="1" thickBot="1" x14ac:dyDescent="0.3">
      <c r="A23" s="38" t="s">
        <v>20</v>
      </c>
      <c r="B23" s="38" t="s">
        <v>18</v>
      </c>
      <c r="C23" s="39">
        <v>289.25</v>
      </c>
      <c r="D23" s="13" t="s">
        <v>9</v>
      </c>
      <c r="E23" s="40" t="s">
        <v>24</v>
      </c>
    </row>
    <row r="24" spans="1:5" ht="16.5" thickTop="1" thickBot="1" x14ac:dyDescent="0.3">
      <c r="A24" s="38"/>
      <c r="B24" s="38"/>
      <c r="C24" s="39"/>
      <c r="D24" s="7" t="s">
        <v>31</v>
      </c>
      <c r="E24" s="40"/>
    </row>
    <row r="25" spans="1:5" ht="17.25" thickTop="1" thickBot="1" x14ac:dyDescent="0.3">
      <c r="A25" s="2"/>
      <c r="B25" s="15"/>
      <c r="C25" s="23"/>
      <c r="D25" s="12"/>
      <c r="E25" s="20"/>
    </row>
    <row r="26" spans="1:5" ht="16.5" thickTop="1" thickBot="1" x14ac:dyDescent="0.3">
      <c r="A26" s="38" t="s">
        <v>21</v>
      </c>
      <c r="B26" s="38" t="s">
        <v>18</v>
      </c>
      <c r="C26" s="39">
        <v>289.25</v>
      </c>
      <c r="D26" s="13" t="s">
        <v>9</v>
      </c>
      <c r="E26" s="40" t="s">
        <v>24</v>
      </c>
    </row>
    <row r="27" spans="1:5" ht="16.5" thickTop="1" thickBot="1" x14ac:dyDescent="0.3">
      <c r="A27" s="38"/>
      <c r="B27" s="38"/>
      <c r="C27" s="39"/>
      <c r="D27" s="13" t="s">
        <v>35</v>
      </c>
      <c r="E27" s="40"/>
    </row>
    <row r="28" spans="1:5" ht="15.75" thickTop="1" x14ac:dyDescent="0.25">
      <c r="B28" s="1"/>
      <c r="C28" s="1"/>
    </row>
    <row r="29" spans="1:5" ht="15.75" thickBot="1" x14ac:dyDescent="0.3">
      <c r="B29" s="1"/>
      <c r="C29" s="1"/>
    </row>
    <row r="30" spans="1:5" ht="17.25" thickTop="1" thickBot="1" x14ac:dyDescent="0.3">
      <c r="A30" s="29" t="s">
        <v>36</v>
      </c>
      <c r="B30" s="29" t="s">
        <v>5</v>
      </c>
      <c r="C30" s="29" t="s">
        <v>22</v>
      </c>
      <c r="D30" s="29" t="s">
        <v>2</v>
      </c>
      <c r="E30" s="29" t="s">
        <v>4</v>
      </c>
    </row>
    <row r="31" spans="1:5" ht="15.75" thickTop="1" x14ac:dyDescent="0.25">
      <c r="A31" s="33" t="s">
        <v>37</v>
      </c>
      <c r="B31" s="33" t="s">
        <v>38</v>
      </c>
      <c r="C31" s="31">
        <v>147.16999999999999</v>
      </c>
      <c r="D31" s="33" t="s">
        <v>31</v>
      </c>
      <c r="E31" s="31">
        <f>SUM(147.17+96)</f>
        <v>243.17</v>
      </c>
    </row>
    <row r="32" spans="1:5" ht="15.75" thickBot="1" x14ac:dyDescent="0.3">
      <c r="A32" s="34"/>
      <c r="B32" s="34"/>
      <c r="C32" s="32"/>
      <c r="D32" s="34"/>
      <c r="E32" s="32"/>
    </row>
    <row r="33" spans="1:5" ht="16.5" thickTop="1" thickBot="1" x14ac:dyDescent="0.3">
      <c r="A33" s="14"/>
      <c r="B33" s="27"/>
      <c r="C33" s="28"/>
      <c r="D33" s="14"/>
    </row>
    <row r="34" spans="1:5" ht="16.5" thickTop="1" thickBot="1" x14ac:dyDescent="0.3">
      <c r="A34" s="38" t="s">
        <v>39</v>
      </c>
      <c r="B34" s="13" t="s">
        <v>40</v>
      </c>
      <c r="C34" s="39">
        <f>SUM(147.17+40.59)</f>
        <v>187.76</v>
      </c>
      <c r="D34" s="38" t="s">
        <v>31</v>
      </c>
      <c r="E34" s="31">
        <f>SUM(187.76+96)</f>
        <v>283.76</v>
      </c>
    </row>
    <row r="35" spans="1:5" ht="31.5" thickTop="1" thickBot="1" x14ac:dyDescent="0.3">
      <c r="A35" s="38"/>
      <c r="B35" s="13" t="s">
        <v>41</v>
      </c>
      <c r="C35" s="39"/>
      <c r="D35" s="38"/>
      <c r="E35" s="32"/>
    </row>
    <row r="36" spans="1:5" ht="15.75" thickTop="1" x14ac:dyDescent="0.25">
      <c r="A36" s="24"/>
      <c r="B36" s="3"/>
      <c r="C36" s="25"/>
      <c r="D36" s="26"/>
      <c r="E36" s="5"/>
    </row>
    <row r="37" spans="1:5" x14ac:dyDescent="0.25">
      <c r="A37" s="24"/>
      <c r="B37" s="3"/>
      <c r="C37" s="25"/>
      <c r="D37" s="26"/>
      <c r="E37" s="5"/>
    </row>
  </sheetData>
  <mergeCells count="28">
    <mergeCell ref="E23:E24"/>
    <mergeCell ref="B23:B24"/>
    <mergeCell ref="A23:A24"/>
    <mergeCell ref="A10:A12"/>
    <mergeCell ref="E10:E12"/>
    <mergeCell ref="A14:A16"/>
    <mergeCell ref="E14:E16"/>
    <mergeCell ref="A34:A35"/>
    <mergeCell ref="C34:C35"/>
    <mergeCell ref="D34:D35"/>
    <mergeCell ref="E34:E35"/>
    <mergeCell ref="E31:E32"/>
    <mergeCell ref="C31:C32"/>
    <mergeCell ref="D31:D32"/>
    <mergeCell ref="B31:B32"/>
    <mergeCell ref="A31:A32"/>
    <mergeCell ref="A1:E1"/>
    <mergeCell ref="A26:A27"/>
    <mergeCell ref="B26:B27"/>
    <mergeCell ref="E26:E27"/>
    <mergeCell ref="C10:C12"/>
    <mergeCell ref="C14:C16"/>
    <mergeCell ref="C20:C21"/>
    <mergeCell ref="C23:C24"/>
    <mergeCell ref="C26:C27"/>
    <mergeCell ref="E20:E21"/>
    <mergeCell ref="A20:A21"/>
    <mergeCell ref="B20:B2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Pereira Morato</dc:creator>
  <cp:lastModifiedBy>Fernando Pereira Morato</cp:lastModifiedBy>
  <dcterms:created xsi:type="dcterms:W3CDTF">2026-02-23T13:13:03Z</dcterms:created>
  <dcterms:modified xsi:type="dcterms:W3CDTF">2026-02-24T12:13:54Z</dcterms:modified>
</cp:coreProperties>
</file>