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bookViews>
    <workbookView xWindow="65416" yWindow="65416" windowWidth="24240" windowHeight="13140" firstSheet="1" activeTab="3"/>
  </bookViews>
  <sheets>
    <sheet name="Resultados sem a COSAMA" sheetId="2" r:id="rId1"/>
    <sheet name="Resultados incluindo a COSAMA" sheetId="1" r:id="rId2"/>
    <sheet name="Resumo DEA Final (sem COSAMA)" sheetId="4" r:id="rId3"/>
    <sheet name="1.19 - Fator de Produtividade" sheetId="3" r:id="rId4"/>
  </sheets>
  <externalReferences>
    <externalReference r:id="rId7"/>
  </externalReferences>
  <definedNames/>
  <calcPr calcId="191029"/>
  <extLst/>
</workbook>
</file>

<file path=xl/sharedStrings.xml><?xml version="1.0" encoding="utf-8"?>
<sst xmlns="http://schemas.openxmlformats.org/spreadsheetml/2006/main" count="308" uniqueCount="78">
  <si>
    <r>
      <rPr>
        <b/>
        <sz val="11"/>
        <rFont val="Times New Roman"/>
        <family val="1"/>
      </rPr>
      <t>26 Empresas regionais - Água e esgoto - Empresa pública, empresa privada, Sociedade Economia Mista - Dados média período 2016 - 2019 - SIMULAÇÃO</t>
    </r>
    <r>
      <rPr>
        <b/>
        <sz val="11"/>
        <color rgb="FFFF0000"/>
        <rFont val="Times New Roman"/>
        <family val="1"/>
      </rPr>
      <t xml:space="preserve"> SEM INCLUIR LIGAÇÕES</t>
    </r>
  </si>
  <si>
    <t>Input: Despesas de Exploração (DEX).  (Média do período)</t>
  </si>
  <si>
    <t xml:space="preserve">Input: Despesas de Exploração (DEX) (Média do período)  </t>
  </si>
  <si>
    <t>Output: Economias de Água, Economias de Esgoto, Volume Produzido de Água, Volume de Esgoto Coletado, Volume de Esgoto Tratado, Rede de Água, Rede de Esgoto, Perdas na distribuição com sinal negativo (Média do período)</t>
  </si>
  <si>
    <t>Output: Ligações ativas de água, Ligações ativas de esgoto, Economias de Água, Economias de Esgoto, Volume Produzido de Água, Volume de Esgoto Coletado, Volume de Esgoto Tratado, Rede de Água, Rede de Esgoto, Perdas na distribuição com sinal negativo (valores médios do período)</t>
  </si>
  <si>
    <t>Estado</t>
  </si>
  <si>
    <t>Sigla do Prestador</t>
  </si>
  <si>
    <t>DEA</t>
  </si>
  <si>
    <t>Limite inferior Bootstrap</t>
  </si>
  <si>
    <t>Limite superior Bootstrap</t>
  </si>
  <si>
    <t>DEA_unbiased</t>
  </si>
  <si>
    <t>Arsesp</t>
  </si>
  <si>
    <t>PI</t>
  </si>
  <si>
    <t>AGESPISA</t>
  </si>
  <si>
    <t>MA</t>
  </si>
  <si>
    <t>CAEMA</t>
  </si>
  <si>
    <t>RR</t>
  </si>
  <si>
    <t>CAER</t>
  </si>
  <si>
    <t>RO</t>
  </si>
  <si>
    <t>CAERD</t>
  </si>
  <si>
    <t>RN</t>
  </si>
  <si>
    <t>CAERN</t>
  </si>
  <si>
    <t>AP</t>
  </si>
  <si>
    <t>CAESA</t>
  </si>
  <si>
    <t>DF</t>
  </si>
  <si>
    <t>CAESB</t>
  </si>
  <si>
    <t>CE</t>
  </si>
  <si>
    <t>CAGECE</t>
  </si>
  <si>
    <t>PB</t>
  </si>
  <si>
    <t>CAGEPA</t>
  </si>
  <si>
    <t>AL</t>
  </si>
  <si>
    <t>CASAL</t>
  </si>
  <si>
    <t>SC</t>
  </si>
  <si>
    <t>CASAN</t>
  </si>
  <si>
    <t>RJ</t>
  </si>
  <si>
    <t>CEDAE</t>
  </si>
  <si>
    <t>ES</t>
  </si>
  <si>
    <t>CESAN</t>
  </si>
  <si>
    <t>PE</t>
  </si>
  <si>
    <t>COMPESA</t>
  </si>
  <si>
    <t>MG</t>
  </si>
  <si>
    <t>COPANOR</t>
  </si>
  <si>
    <t>COPASA</t>
  </si>
  <si>
    <t>RS</t>
  </si>
  <si>
    <t>CORSAN</t>
  </si>
  <si>
    <t>AM</t>
  </si>
  <si>
    <t>COSAMA</t>
  </si>
  <si>
    <t>PA</t>
  </si>
  <si>
    <t>COSANPA</t>
  </si>
  <si>
    <t>SE</t>
  </si>
  <si>
    <t>DESO</t>
  </si>
  <si>
    <t>BA</t>
  </si>
  <si>
    <t>EMBASA</t>
  </si>
  <si>
    <t>SP</t>
  </si>
  <si>
    <t>SABESP</t>
  </si>
  <si>
    <t>GO</t>
  </si>
  <si>
    <t>SANEAGO</t>
  </si>
  <si>
    <t>TO</t>
  </si>
  <si>
    <t>SANEATINS</t>
  </si>
  <si>
    <t>PR</t>
  </si>
  <si>
    <t>SANEPAR</t>
  </si>
  <si>
    <t>MS</t>
  </si>
  <si>
    <t>SANESUL</t>
  </si>
  <si>
    <r>
      <rPr>
        <b/>
        <sz val="11"/>
        <rFont val="Times New Roman"/>
        <family val="1"/>
      </rPr>
      <t>25 Empresas regionais - Água e esgoto - Empresa pública, empresa privada, Sociedade Economia Mista - Dados média período 2016 - 2019 - SIMULAÇÃO</t>
    </r>
    <r>
      <rPr>
        <b/>
        <sz val="11"/>
        <color rgb="FFFF0000"/>
        <rFont val="Times New Roman"/>
        <family val="1"/>
      </rPr>
      <t xml:space="preserve"> SEM INCLUIR LIGAÇÕES</t>
    </r>
  </si>
  <si>
    <r>
      <rPr>
        <b/>
        <sz val="11"/>
        <color rgb="FF000000"/>
        <rFont val="Times New Roman"/>
        <family val="1"/>
      </rPr>
      <t xml:space="preserve">26 Empresas regionais - Água e esgoto - Empresa pública, empresa privada, Sociedade Economia Mista - Dados média período 2016 - 2019 - SIMULAÇÃO </t>
    </r>
    <r>
      <rPr>
        <b/>
        <sz val="11"/>
        <color rgb="FFFF0000"/>
        <rFont val="Times New Roman"/>
        <family val="1"/>
      </rPr>
      <t>COM LIGAÇÕES e PERDAS NA DISTRIBUIÇÃO</t>
    </r>
  </si>
  <si>
    <t>Fator de Produtividade T (Fator X)</t>
  </si>
  <si>
    <t>Variável</t>
  </si>
  <si>
    <t>Resultado</t>
  </si>
  <si>
    <t>OPEX Projetado / PE (2021 a 2024)</t>
  </si>
  <si>
    <t>Receita Projetada / PE (2021 a 2024)</t>
  </si>
  <si>
    <t>OPEX / Receita Projetada</t>
  </si>
  <si>
    <t>Fator de Eficiência (DEA)</t>
  </si>
  <si>
    <t>Período do 2º Ciclo / RTP em Anos</t>
  </si>
  <si>
    <r>
      <t xml:space="preserve">26 Empresas regionais - Água e esgoto - Empresa pública, empresa privada, Sociedade Economia Mista - Dados média período 2016 - 2019 - SIMULAÇÃO </t>
    </r>
    <r>
      <rPr>
        <b/>
        <sz val="11"/>
        <color rgb="FFFF0000"/>
        <rFont val="Times New Roman"/>
        <family val="1"/>
      </rPr>
      <t>COM LIGAÇÕES e PERDAS NA DISTRIBUIÇÃO</t>
    </r>
  </si>
  <si>
    <t>DEA final</t>
  </si>
  <si>
    <t>Resumo DEA Final</t>
  </si>
  <si>
    <r>
      <t>Componente T</t>
    </r>
    <r>
      <rPr>
        <vertAlign val="subscript"/>
        <sz val="12"/>
        <color theme="0"/>
        <rFont val="Arial Narrow"/>
        <family val="2"/>
      </rPr>
      <t>otal</t>
    </r>
  </si>
  <si>
    <r>
      <t>Componente T</t>
    </r>
    <r>
      <rPr>
        <vertAlign val="subscript"/>
        <sz val="12"/>
        <color theme="0"/>
        <rFont val="Arial Narrow"/>
        <family val="2"/>
      </rPr>
      <t>final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</si>
</sst>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1"/>
      <color rgb="FF000000"/>
      <name val="Calibri"/>
      <family val="2"/>
    </font>
    <font>
      <sz val="10"/>
      <name val="Arial"/>
      <family val="2"/>
    </font>
    <font>
      <sz val="11"/>
      <color rgb="FFFF0000"/>
      <name val="Times New Roman"/>
      <family val="1"/>
    </font>
    <font>
      <sz val="11"/>
      <color rgb="FF000000"/>
      <name val="Times New Roman"/>
      <family val="1"/>
    </font>
    <font>
      <b/>
      <sz val="11"/>
      <name val="Times New Roman"/>
      <family val="1"/>
    </font>
    <font>
      <sz val="11"/>
      <name val="Calibri"/>
      <family val="2"/>
    </font>
    <font>
      <b/>
      <sz val="11"/>
      <color rgb="FF000000"/>
      <name val="Times New Roman"/>
      <family val="1"/>
    </font>
    <font>
      <sz val="11"/>
      <name val="Times New Roman"/>
      <family val="1"/>
    </font>
    <font>
      <sz val="12"/>
      <color rgb="FF000000"/>
      <name val="Arial Narrow"/>
      <family val="2"/>
    </font>
    <font>
      <b/>
      <sz val="12"/>
      <color rgb="FFFFFFFF"/>
      <name val="Arial Narrow"/>
      <family val="2"/>
    </font>
    <font>
      <b/>
      <sz val="11"/>
      <color rgb="FFFF0000"/>
      <name val="Times New Roman"/>
      <family val="1"/>
    </font>
    <font>
      <b/>
      <sz val="11"/>
      <color theme="0"/>
      <name val="Times New Roman"/>
      <family val="1"/>
    </font>
    <font>
      <b/>
      <sz val="16"/>
      <color theme="0"/>
      <name val="Times New Roman"/>
      <family val="1"/>
    </font>
    <font>
      <b/>
      <sz val="12"/>
      <color theme="0"/>
      <name val="Arial Narrow"/>
      <family val="2"/>
    </font>
    <font>
      <vertAlign val="subscript"/>
      <sz val="12"/>
      <color theme="0"/>
      <name val="Arial Narrow"/>
      <family val="2"/>
    </font>
    <font>
      <b/>
      <sz val="14"/>
      <color theme="0"/>
      <name val="Arial Narrow"/>
      <family val="2"/>
    </font>
  </fonts>
  <fills count="8">
    <fill>
      <patternFill/>
    </fill>
    <fill>
      <patternFill patternType="gray125"/>
    </fill>
    <fill>
      <patternFill patternType="solid">
        <fgColor rgb="FFFBE4D5"/>
        <bgColor indexed="64"/>
      </patternFill>
    </fill>
    <fill>
      <patternFill patternType="solid">
        <fgColor rgb="FF8EAADB"/>
        <bgColor indexed="64"/>
      </patternFill>
    </fill>
    <fill>
      <patternFill patternType="solid">
        <fgColor rgb="FFE2EFD9"/>
        <bgColor indexed="64"/>
      </patternFill>
    </fill>
    <fill>
      <patternFill patternType="solid">
        <fgColor theme="1" tint="0.49998000264167786"/>
        <bgColor indexed="64"/>
      </patternFill>
    </fill>
    <fill>
      <patternFill patternType="solid">
        <fgColor rgb="FF0070C0"/>
        <bgColor indexed="64"/>
      </patternFill>
    </fill>
    <fill>
      <patternFill patternType="solid">
        <fgColor rgb="FF0070C0"/>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applyFont="1" applyAlignment="1">
      <alignment/>
    </xf>
    <xf numFmtId="0" fontId="2" fillId="0" borderId="0" xfId="0" applyFont="1"/>
    <xf numFmtId="0" fontId="3" fillId="0" borderId="0" xfId="0" applyFont="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xf numFmtId="0" fontId="7" fillId="0" borderId="2" xfId="0" applyFont="1" applyBorder="1"/>
    <xf numFmtId="2"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3" fillId="0" borderId="1" xfId="0" applyFont="1" applyBorder="1"/>
    <xf numFmtId="0" fontId="7" fillId="0" borderId="2" xfId="0" applyFont="1" applyBorder="1" applyAlignment="1">
      <alignment horizontal="left"/>
    </xf>
    <xf numFmtId="0" fontId="3" fillId="0" borderId="0" xfId="0" applyFont="1" applyAlignment="1">
      <alignment horizontal="left" vertical="center"/>
    </xf>
    <xf numFmtId="0" fontId="7" fillId="2" borderId="1" xfId="0" applyFont="1" applyFill="1" applyBorder="1"/>
    <xf numFmtId="0" fontId="7" fillId="2" borderId="2" xfId="0" applyFont="1" applyFill="1" applyBorder="1"/>
    <xf numFmtId="2"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0" fontId="3" fillId="2" borderId="1" xfId="0" applyFont="1" applyFill="1" applyBorder="1"/>
    <xf numFmtId="0" fontId="7" fillId="3" borderId="1" xfId="0" applyFont="1" applyFill="1" applyBorder="1"/>
    <xf numFmtId="0" fontId="7" fillId="3" borderId="2" xfId="0" applyFont="1" applyFill="1" applyBorder="1"/>
    <xf numFmtId="2" fontId="0" fillId="3" borderId="1" xfId="0" applyNumberFormat="1" applyFont="1" applyFill="1" applyBorder="1" applyAlignment="1">
      <alignment horizontal="center" vertical="center"/>
    </xf>
    <xf numFmtId="164" fontId="0" fillId="3" borderId="1" xfId="0" applyNumberFormat="1" applyFont="1" applyFill="1" applyBorder="1" applyAlignment="1">
      <alignment horizontal="center" vertical="center"/>
    </xf>
    <xf numFmtId="0" fontId="3" fillId="3" borderId="1" xfId="0" applyFont="1" applyFill="1" applyBorder="1"/>
    <xf numFmtId="4" fontId="2" fillId="0" borderId="0" xfId="0" applyNumberFormat="1" applyFont="1"/>
    <xf numFmtId="4" fontId="3" fillId="0" borderId="0" xfId="0" applyNumberFormat="1" applyFont="1"/>
    <xf numFmtId="164" fontId="0" fillId="0" borderId="0" xfId="0" applyNumberFormat="1" applyFont="1"/>
    <xf numFmtId="0" fontId="0" fillId="0" borderId="1" xfId="0" applyFont="1" applyBorder="1"/>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4" fontId="8" fillId="0" borderId="0" xfId="0" applyNumberFormat="1" applyFont="1" applyAlignment="1">
      <alignment horizontal="center" vertical="center"/>
    </xf>
    <xf numFmtId="3" fontId="8" fillId="0" borderId="0" xfId="0" applyNumberFormat="1" applyFont="1" applyAlignment="1">
      <alignment vertical="center"/>
    </xf>
    <xf numFmtId="164" fontId="7" fillId="0" borderId="1" xfId="0" applyNumberFormat="1" applyFont="1" applyBorder="1" applyAlignment="1">
      <alignment horizontal="center"/>
    </xf>
    <xf numFmtId="2" fontId="7" fillId="0" borderId="1" xfId="0" applyNumberFormat="1" applyFont="1" applyBorder="1" applyAlignment="1">
      <alignment horizontal="center"/>
    </xf>
    <xf numFmtId="2" fontId="3" fillId="2" borderId="1" xfId="0" applyNumberFormat="1" applyFont="1" applyFill="1" applyBorder="1" applyAlignment="1">
      <alignment horizontal="center"/>
    </xf>
    <xf numFmtId="2" fontId="3" fillId="3" borderId="1" xfId="0" applyNumberFormat="1" applyFont="1" applyFill="1" applyBorder="1" applyAlignment="1">
      <alignment horizontal="center"/>
    </xf>
    <xf numFmtId="2" fontId="7" fillId="0" borderId="3" xfId="0" applyNumberFormat="1" applyFont="1" applyFill="1" applyBorder="1" applyAlignment="1">
      <alignment horizontal="center"/>
    </xf>
    <xf numFmtId="10" fontId="8" fillId="0" borderId="0" xfId="0" applyNumberFormat="1" applyFont="1" applyAlignment="1">
      <alignment vertical="center"/>
    </xf>
    <xf numFmtId="10" fontId="7" fillId="0" borderId="1" xfId="0" applyNumberFormat="1" applyFont="1" applyBorder="1" applyAlignment="1">
      <alignment horizontal="center"/>
    </xf>
    <xf numFmtId="10" fontId="0" fillId="2" borderId="1" xfId="0" applyNumberFormat="1" applyFont="1" applyFill="1" applyBorder="1" applyAlignment="1">
      <alignment horizontal="center" vertical="center"/>
    </xf>
    <xf numFmtId="10" fontId="0" fillId="3" borderId="1" xfId="0" applyNumberFormat="1" applyFont="1" applyFill="1" applyBorder="1" applyAlignment="1">
      <alignment horizontal="center" vertical="center"/>
    </xf>
    <xf numFmtId="0" fontId="4" fillId="0" borderId="4" xfId="0" applyFont="1" applyBorder="1" applyAlignment="1">
      <alignment horizontal="left" vertical="center" wrapText="1"/>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7" fillId="4" borderId="5" xfId="0" applyFont="1" applyFill="1" applyBorder="1" applyAlignment="1">
      <alignment horizontal="left" vertical="center"/>
    </xf>
    <xf numFmtId="0" fontId="5" fillId="0" borderId="5" xfId="0" applyFont="1" applyBorder="1"/>
    <xf numFmtId="0" fontId="5" fillId="0" borderId="5" xfId="0" applyFont="1" applyBorder="1"/>
    <xf numFmtId="0" fontId="7" fillId="4" borderId="0" xfId="0" applyFont="1" applyFill="1" applyBorder="1" applyAlignment="1">
      <alignment horizontal="left" vertical="center" wrapText="1"/>
    </xf>
    <xf numFmtId="0" fontId="5" fillId="0" borderId="0" xfId="0" applyFont="1" applyBorder="1"/>
    <xf numFmtId="0" fontId="5" fillId="0" borderId="0" xfId="0" applyFont="1" applyBorder="1"/>
    <xf numFmtId="0" fontId="5" fillId="0" borderId="8" xfId="0" applyFont="1" applyBorder="1"/>
    <xf numFmtId="0" fontId="5" fillId="0" borderId="8" xfId="0" applyFont="1" applyBorder="1"/>
    <xf numFmtId="0" fontId="6" fillId="0" borderId="4" xfId="0" applyFont="1" applyBorder="1" applyAlignment="1">
      <alignment horizontal="left" vertical="center" wrapText="1"/>
    </xf>
    <xf numFmtId="0" fontId="3" fillId="4" borderId="0" xfId="0" applyFont="1" applyFill="1" applyBorder="1" applyAlignment="1">
      <alignment horizontal="left" vertical="center" wrapText="1"/>
    </xf>
    <xf numFmtId="0" fontId="3" fillId="4" borderId="5" xfId="0" applyFont="1" applyFill="1" applyBorder="1" applyAlignment="1">
      <alignment horizontal="left" vertical="center"/>
    </xf>
    <xf numFmtId="0" fontId="5" fillId="0" borderId="8" xfId="0" applyFont="1" applyFill="1" applyBorder="1" applyAlignment="1">
      <alignment/>
    </xf>
    <xf numFmtId="0" fontId="5" fillId="0" borderId="8" xfId="0" applyFont="1" applyFill="1" applyBorder="1" applyAlignment="1">
      <alignment/>
    </xf>
    <xf numFmtId="0" fontId="5" fillId="0" borderId="8" xfId="0" applyFont="1" applyFill="1" applyBorder="1" applyAlignment="1">
      <alignment/>
    </xf>
    <xf numFmtId="0" fontId="12" fillId="5" borderId="0"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3" fillId="7" borderId="0" xfId="0" applyFont="1" applyFill="1" applyBorder="1" applyAlignment="1">
      <alignment vertical="center"/>
    </xf>
    <xf numFmtId="0" fontId="13" fillId="7" borderId="0" xfId="0" applyFont="1" applyFill="1" applyBorder="1" applyAlignment="1">
      <alignment horizontal="center" vertical="center"/>
    </xf>
    <xf numFmtId="10" fontId="13" fillId="7" borderId="0" xfId="0" applyNumberFormat="1" applyFont="1" applyFill="1" applyBorder="1" applyAlignment="1">
      <alignment horizontal="center" vertical="center"/>
    </xf>
    <xf numFmtId="0" fontId="15" fillId="5"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dows\Downloads\Modelo%20Econ&#244;mico%202&#186;%20Ciclo%20de%20RTO%20-%20Saneago%2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 BP - Histórico"/>
      <sheetName val="1.2 - DRE - Histórico"/>
      <sheetName val="1.3 - DFC - Histórico"/>
      <sheetName val="1.4 - Operacionais - Histórico"/>
      <sheetName val="1.5 - Mercado"/>
      <sheetName val="1.6 - Oferta"/>
      <sheetName val="1.7 - OPEX"/>
      <sheetName val="1.8 - Deduções Receita Bruta"/>
      <sheetName val="1.9 - Receitas Irrecuperáveis"/>
      <sheetName val="1.10 - BAR0"/>
      <sheetName val="1.11 - BARt"/>
      <sheetName val="1.12 - CAPEX"/>
      <sheetName val="1.13 - Depreciação (QRR)"/>
      <sheetName val="1.14 - Capital de Giro (WK)"/>
      <sheetName val="1.15 - Outras Receitas"/>
      <sheetName val="1.16 - WACC"/>
      <sheetName val="1.17 - Histograma"/>
      <sheetName val="1.18 - Custo Mínimo Fixo"/>
      <sheetName val="1.19 - Fator de Produtividade"/>
      <sheetName val="1.20 - Cash Flow (No DEA)"/>
      <sheetName val="1.21 - Cash Flow (Fator X)"/>
    </sheetNames>
    <sheetDataSet>
      <sheetData sheetId="0"/>
      <sheetData sheetId="1"/>
      <sheetData sheetId="2"/>
      <sheetData sheetId="3"/>
      <sheetData sheetId="4"/>
      <sheetData sheetId="5"/>
      <sheetData sheetId="6">
        <row r="13">
          <cell r="D13">
            <v>1745879.2072634033</v>
          </cell>
          <cell r="E13">
            <v>1846176.497547548</v>
          </cell>
          <cell r="F13">
            <v>1947920.1796355597</v>
          </cell>
          <cell r="G13">
            <v>2056358.6138105171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workbookViewId="0" topLeftCell="A1">
      <selection activeCell="O27" sqref="O27"/>
    </sheetView>
  </sheetViews>
  <sheetFormatPr defaultColWidth="14.421875" defaultRowHeight="15" customHeight="1"/>
  <cols>
    <col min="1" max="1" width="8.7109375" style="0" customWidth="1"/>
    <col min="2" max="2" width="15.28125" style="0" customWidth="1"/>
    <col min="3" max="3" width="8.7109375" style="0" customWidth="1"/>
    <col min="4" max="4" width="12.57421875" style="0" customWidth="1"/>
    <col min="5" max="5" width="12.8515625" style="0" customWidth="1"/>
    <col min="6" max="6" width="15.57421875" style="0" customWidth="1"/>
    <col min="7" max="7" width="10.7109375" style="0" customWidth="1"/>
    <col min="8" max="9" width="8.7109375" style="0" customWidth="1"/>
    <col min="10" max="10" width="12.7109375" style="0" customWidth="1"/>
    <col min="11" max="11" width="8.7109375" style="0" customWidth="1"/>
    <col min="12" max="12" width="11.00390625" style="0" customWidth="1"/>
    <col min="13" max="13" width="11.8515625" style="0" customWidth="1"/>
    <col min="14" max="14" width="19.421875" style="0" customWidth="1"/>
    <col min="15" max="15" width="14.00390625" style="0" customWidth="1"/>
  </cols>
  <sheetData>
    <row r="1" spans="1:15" ht="15" customHeight="1">
      <c r="A1" s="41" t="s">
        <v>63</v>
      </c>
      <c r="B1" s="42"/>
      <c r="C1" s="42"/>
      <c r="D1" s="42"/>
      <c r="E1" s="42"/>
      <c r="F1" s="42"/>
      <c r="G1" s="43"/>
      <c r="I1" s="55" t="s">
        <v>64</v>
      </c>
      <c r="J1" s="42"/>
      <c r="K1" s="42"/>
      <c r="L1" s="42"/>
      <c r="M1" s="42"/>
      <c r="N1" s="42"/>
      <c r="O1" s="43"/>
    </row>
    <row r="2" spans="1:15" ht="48.75" customHeight="1">
      <c r="A2" s="44"/>
      <c r="B2" s="45"/>
      <c r="C2" s="45"/>
      <c r="D2" s="45"/>
      <c r="E2" s="45"/>
      <c r="F2" s="45"/>
      <c r="G2" s="46"/>
      <c r="I2" s="44"/>
      <c r="J2" s="45"/>
      <c r="K2" s="45"/>
      <c r="L2" s="45"/>
      <c r="M2" s="45"/>
      <c r="N2" s="45"/>
      <c r="O2" s="46"/>
    </row>
    <row r="3" spans="1:15" ht="20.25" customHeight="1">
      <c r="A3" s="47" t="s">
        <v>1</v>
      </c>
      <c r="B3" s="48"/>
      <c r="C3" s="48"/>
      <c r="D3" s="48"/>
      <c r="E3" s="48"/>
      <c r="F3" s="48"/>
      <c r="G3" s="49"/>
      <c r="I3" s="47" t="s">
        <v>2</v>
      </c>
      <c r="J3" s="48"/>
      <c r="K3" s="48"/>
      <c r="L3" s="48"/>
      <c r="M3" s="48"/>
      <c r="N3" s="48"/>
      <c r="O3" s="49"/>
    </row>
    <row r="4" spans="1:15" ht="24.75" customHeight="1">
      <c r="A4" s="50" t="s">
        <v>3</v>
      </c>
      <c r="B4" s="51"/>
      <c r="C4" s="51"/>
      <c r="D4" s="51"/>
      <c r="E4" s="51"/>
      <c r="F4" s="51"/>
      <c r="G4" s="52"/>
      <c r="I4" s="56" t="s">
        <v>4</v>
      </c>
      <c r="J4" s="51"/>
      <c r="K4" s="51"/>
      <c r="L4" s="51"/>
      <c r="M4" s="51"/>
      <c r="N4" s="51"/>
      <c r="O4" s="52"/>
    </row>
    <row r="5" spans="1:15" ht="25.5" customHeight="1">
      <c r="A5" s="53"/>
      <c r="B5" s="45"/>
      <c r="C5" s="45"/>
      <c r="D5" s="45"/>
      <c r="E5" s="45"/>
      <c r="F5" s="45"/>
      <c r="G5" s="54"/>
      <c r="I5" s="53"/>
      <c r="J5" s="45"/>
      <c r="K5" s="45"/>
      <c r="L5" s="45"/>
      <c r="M5" s="45"/>
      <c r="N5" s="45"/>
      <c r="O5" s="54"/>
    </row>
    <row r="6" spans="1:15" ht="42.75">
      <c r="A6" s="3" t="s">
        <v>5</v>
      </c>
      <c r="B6" s="3" t="s">
        <v>6</v>
      </c>
      <c r="C6" s="3" t="s">
        <v>7</v>
      </c>
      <c r="D6" s="3" t="s">
        <v>8</v>
      </c>
      <c r="E6" s="3" t="s">
        <v>9</v>
      </c>
      <c r="F6" s="3" t="s">
        <v>10</v>
      </c>
      <c r="G6" s="3" t="s">
        <v>11</v>
      </c>
      <c r="I6" s="4" t="s">
        <v>5</v>
      </c>
      <c r="J6" s="4" t="s">
        <v>6</v>
      </c>
      <c r="K6" s="4" t="s">
        <v>7</v>
      </c>
      <c r="L6" s="4" t="s">
        <v>8</v>
      </c>
      <c r="M6" s="4" t="s">
        <v>9</v>
      </c>
      <c r="N6" s="4" t="s">
        <v>10</v>
      </c>
      <c r="O6" s="4" t="s">
        <v>11</v>
      </c>
    </row>
    <row r="7" spans="1:19" ht="15">
      <c r="A7" s="6" t="s">
        <v>12</v>
      </c>
      <c r="B7" s="5" t="s">
        <v>13</v>
      </c>
      <c r="C7" s="33">
        <v>0.642598098495108</v>
      </c>
      <c r="D7" s="33">
        <v>0.603891228349525</v>
      </c>
      <c r="E7" s="33">
        <v>0.67838845907242</v>
      </c>
      <c r="F7" s="33">
        <v>0.604542325468838</v>
      </c>
      <c r="G7" s="32">
        <v>0.657988253012711</v>
      </c>
      <c r="H7" s="36"/>
      <c r="I7" s="5" t="s">
        <v>12</v>
      </c>
      <c r="J7" s="5" t="s">
        <v>13</v>
      </c>
      <c r="K7" s="33">
        <v>0.72421555785522</v>
      </c>
      <c r="L7" s="33">
        <v>0.682807239776867</v>
      </c>
      <c r="M7" s="33">
        <v>0.757957126915708</v>
      </c>
      <c r="N7" s="33">
        <v>0.68817332804082</v>
      </c>
      <c r="O7" s="32">
        <v>0.763498098928439</v>
      </c>
      <c r="S7" s="5"/>
    </row>
    <row r="8" spans="1:15" ht="15">
      <c r="A8" s="6" t="s">
        <v>14</v>
      </c>
      <c r="B8" s="5" t="s">
        <v>15</v>
      </c>
      <c r="C8" s="33">
        <v>0.929497113525368</v>
      </c>
      <c r="D8" s="33">
        <v>0.802045002685522</v>
      </c>
      <c r="E8" s="33">
        <v>1.01409143223284</v>
      </c>
      <c r="F8" s="33">
        <v>0.84671650247738</v>
      </c>
      <c r="G8" s="32">
        <v>0.921572384249615</v>
      </c>
      <c r="H8" s="36"/>
      <c r="I8" s="5" t="s">
        <v>14</v>
      </c>
      <c r="J8" s="5" t="s">
        <v>15</v>
      </c>
      <c r="K8" s="33">
        <v>0.96701892539552</v>
      </c>
      <c r="L8" s="33">
        <v>0.844961473763906</v>
      </c>
      <c r="M8" s="33">
        <v>1.04349560937729</v>
      </c>
      <c r="N8" s="33">
        <v>0.891038963498084</v>
      </c>
      <c r="O8" s="32">
        <v>0.988568616337889</v>
      </c>
    </row>
    <row r="9" spans="1:15" ht="15">
      <c r="A9" s="6" t="s">
        <v>16</v>
      </c>
      <c r="B9" s="5" t="s">
        <v>17</v>
      </c>
      <c r="C9" s="33">
        <v>1</v>
      </c>
      <c r="D9" s="33">
        <v>0.846938666180166</v>
      </c>
      <c r="E9" s="33">
        <v>1.16479142513121</v>
      </c>
      <c r="F9" s="33">
        <v>0.852222911709034</v>
      </c>
      <c r="G9" s="32">
        <v>0.927565600006509</v>
      </c>
      <c r="H9" s="36"/>
      <c r="I9" s="5" t="s">
        <v>16</v>
      </c>
      <c r="J9" s="5" t="s">
        <v>17</v>
      </c>
      <c r="K9" s="33">
        <v>1</v>
      </c>
      <c r="L9" s="33">
        <v>0.842923995651956</v>
      </c>
      <c r="M9" s="33">
        <v>1.14196594590373</v>
      </c>
      <c r="N9" s="33">
        <v>0.871679715226572</v>
      </c>
      <c r="O9" s="32">
        <v>0.967090380187611</v>
      </c>
    </row>
    <row r="10" spans="1:15" ht="15">
      <c r="A10" s="6" t="s">
        <v>18</v>
      </c>
      <c r="B10" s="5" t="s">
        <v>19</v>
      </c>
      <c r="C10" s="33">
        <v>0.716441476419961</v>
      </c>
      <c r="D10" s="33">
        <v>0.647708085528175</v>
      </c>
      <c r="E10" s="33">
        <v>0.770901462597604</v>
      </c>
      <c r="F10" s="33">
        <v>0.66215827532487</v>
      </c>
      <c r="G10" s="32">
        <v>0.720697870841435</v>
      </c>
      <c r="H10" s="36"/>
      <c r="I10" s="5" t="s">
        <v>18</v>
      </c>
      <c r="J10" s="5" t="s">
        <v>19</v>
      </c>
      <c r="K10" s="33">
        <v>0.716441476419963</v>
      </c>
      <c r="L10" s="33">
        <v>0.651075101047932</v>
      </c>
      <c r="M10" s="33">
        <v>0.769108630696233</v>
      </c>
      <c r="N10" s="33">
        <v>0.664045057529</v>
      </c>
      <c r="O10" s="32">
        <v>0.736728841946841</v>
      </c>
    </row>
    <row r="11" spans="1:15" ht="15">
      <c r="A11" s="6" t="s">
        <v>20</v>
      </c>
      <c r="B11" s="5" t="s">
        <v>21</v>
      </c>
      <c r="C11" s="33">
        <v>0.743616164535551</v>
      </c>
      <c r="D11" s="33">
        <v>0.704670064392535</v>
      </c>
      <c r="E11" s="33">
        <v>0.786727535020317</v>
      </c>
      <c r="F11" s="33">
        <v>0.698065657359957</v>
      </c>
      <c r="G11" s="32">
        <v>0.75977972595754</v>
      </c>
      <c r="H11" s="36"/>
      <c r="I11" s="5" t="s">
        <v>20</v>
      </c>
      <c r="J11" s="5" t="s">
        <v>21</v>
      </c>
      <c r="K11" s="33">
        <v>0.790341044483278</v>
      </c>
      <c r="L11" s="33">
        <v>0.747508240612533</v>
      </c>
      <c r="M11" s="33">
        <v>0.828290521053416</v>
      </c>
      <c r="N11" s="33">
        <v>0.749500343286121</v>
      </c>
      <c r="O11" s="32">
        <v>0.831537730289979</v>
      </c>
    </row>
    <row r="12" spans="1:15" ht="15">
      <c r="A12" s="6" t="s">
        <v>22</v>
      </c>
      <c r="B12" s="5" t="s">
        <v>23</v>
      </c>
      <c r="C12" s="33">
        <v>1</v>
      </c>
      <c r="D12" s="33">
        <v>0.852113352259938</v>
      </c>
      <c r="E12" s="33">
        <v>1.15118826184113</v>
      </c>
      <c r="F12" s="33">
        <v>0.86210746488082</v>
      </c>
      <c r="G12" s="32">
        <v>0.938324019391406</v>
      </c>
      <c r="H12" s="36"/>
      <c r="I12" s="5" t="s">
        <v>22</v>
      </c>
      <c r="J12" s="5" t="s">
        <v>23</v>
      </c>
      <c r="K12" s="33">
        <v>1</v>
      </c>
      <c r="L12" s="33">
        <v>0.852323226923835</v>
      </c>
      <c r="M12" s="33">
        <v>1.13424622042751</v>
      </c>
      <c r="N12" s="33">
        <v>0.876757430324839</v>
      </c>
      <c r="O12" s="32">
        <v>0.972723882194241</v>
      </c>
    </row>
    <row r="13" spans="1:15" ht="15">
      <c r="A13" s="6" t="s">
        <v>24</v>
      </c>
      <c r="B13" s="5" t="s">
        <v>25</v>
      </c>
      <c r="C13" s="33">
        <v>0.626034214043092</v>
      </c>
      <c r="D13" s="33">
        <v>0.55037550651392</v>
      </c>
      <c r="E13" s="33">
        <v>0.672029042404471</v>
      </c>
      <c r="F13" s="33">
        <v>0.580341088540605</v>
      </c>
      <c r="G13" s="32">
        <v>0.631647451159333</v>
      </c>
      <c r="H13" s="36"/>
      <c r="I13" s="5" t="s">
        <v>24</v>
      </c>
      <c r="J13" s="5" t="s">
        <v>25</v>
      </c>
      <c r="K13" s="33">
        <v>0.626034214043093</v>
      </c>
      <c r="L13" s="33">
        <v>0.556110010878746</v>
      </c>
      <c r="M13" s="33">
        <v>0.667967168081829</v>
      </c>
      <c r="N13" s="33">
        <v>0.584122119297252</v>
      </c>
      <c r="O13" s="32">
        <v>0.648057850331347</v>
      </c>
    </row>
    <row r="14" spans="1:15" ht="15">
      <c r="A14" s="6" t="s">
        <v>26</v>
      </c>
      <c r="B14" s="5" t="s">
        <v>27</v>
      </c>
      <c r="C14" s="33">
        <v>1</v>
      </c>
      <c r="D14" s="33">
        <v>0.90627628977855</v>
      </c>
      <c r="E14" s="33">
        <v>1.08130752781712</v>
      </c>
      <c r="F14" s="33">
        <v>0.918773736006438</v>
      </c>
      <c r="G14" s="32">
        <v>1</v>
      </c>
      <c r="H14" s="36"/>
      <c r="I14" s="5" t="s">
        <v>26</v>
      </c>
      <c r="J14" s="5" t="s">
        <v>27</v>
      </c>
      <c r="K14" s="33">
        <v>1</v>
      </c>
      <c r="L14" s="33">
        <v>0.88779037274117</v>
      </c>
      <c r="M14" s="33">
        <v>1.10168272516263</v>
      </c>
      <c r="N14" s="33">
        <v>0.90134255606748</v>
      </c>
      <c r="O14" s="32">
        <v>1</v>
      </c>
    </row>
    <row r="15" spans="1:15" ht="15">
      <c r="A15" s="6" t="s">
        <v>28</v>
      </c>
      <c r="B15" s="5" t="s">
        <v>29</v>
      </c>
      <c r="C15" s="33">
        <v>0.719135629279105</v>
      </c>
      <c r="D15" s="33">
        <v>0.670783009310444</v>
      </c>
      <c r="E15" s="33">
        <v>0.766877691994874</v>
      </c>
      <c r="F15" s="33">
        <v>0.671013588954466</v>
      </c>
      <c r="G15" s="32">
        <v>0.730336058441448</v>
      </c>
      <c r="H15" s="36"/>
      <c r="I15" s="5" t="s">
        <v>28</v>
      </c>
      <c r="J15" s="5" t="s">
        <v>29</v>
      </c>
      <c r="K15" s="33">
        <v>0.766789062902269</v>
      </c>
      <c r="L15" s="33">
        <v>0.704189241051785</v>
      </c>
      <c r="M15" s="33">
        <v>0.812177684782291</v>
      </c>
      <c r="N15" s="33">
        <v>0.719088666598597</v>
      </c>
      <c r="O15" s="32">
        <v>0.797797309977187</v>
      </c>
    </row>
    <row r="16" spans="1:15" ht="15">
      <c r="A16" s="6" t="s">
        <v>30</v>
      </c>
      <c r="B16" s="5" t="s">
        <v>31</v>
      </c>
      <c r="C16" s="33">
        <v>0.698049262756563</v>
      </c>
      <c r="D16" s="33">
        <v>0.630531252388773</v>
      </c>
      <c r="E16" s="33">
        <v>0.758651991320129</v>
      </c>
      <c r="F16" s="33">
        <v>0.638100627676533</v>
      </c>
      <c r="G16" s="32">
        <v>0.69451335260204</v>
      </c>
      <c r="H16" s="36"/>
      <c r="I16" s="5" t="s">
        <v>30</v>
      </c>
      <c r="J16" s="5" t="s">
        <v>31</v>
      </c>
      <c r="K16" s="33">
        <v>0.737149149038454</v>
      </c>
      <c r="L16" s="33">
        <v>0.675855358780012</v>
      </c>
      <c r="M16" s="33">
        <v>0.787665593306484</v>
      </c>
      <c r="N16" s="33">
        <v>0.685165479336628</v>
      </c>
      <c r="O16" s="32">
        <v>0.760161022825746</v>
      </c>
    </row>
    <row r="17" spans="1:15" ht="15">
      <c r="A17" s="6" t="s">
        <v>32</v>
      </c>
      <c r="B17" s="5" t="s">
        <v>33</v>
      </c>
      <c r="C17" s="33">
        <v>0.659764992061018</v>
      </c>
      <c r="D17" s="33">
        <v>0.604837508523131</v>
      </c>
      <c r="E17" s="33">
        <v>0.706857346270678</v>
      </c>
      <c r="F17" s="33">
        <v>0.610960535134873</v>
      </c>
      <c r="G17" s="32">
        <v>0.664973878977524</v>
      </c>
      <c r="H17" s="36"/>
      <c r="I17" s="5" t="s">
        <v>32</v>
      </c>
      <c r="J17" s="5" t="s">
        <v>33</v>
      </c>
      <c r="K17" s="33">
        <v>0.659764992061017</v>
      </c>
      <c r="L17" s="33">
        <v>0.611985558620163</v>
      </c>
      <c r="M17" s="33">
        <v>0.703969793169799</v>
      </c>
      <c r="N17" s="33">
        <v>0.615007612521934</v>
      </c>
      <c r="O17" s="32">
        <v>0.682323949293137</v>
      </c>
    </row>
    <row r="18" spans="1:15" ht="15">
      <c r="A18" s="6" t="s">
        <v>34</v>
      </c>
      <c r="B18" s="5" t="s">
        <v>35</v>
      </c>
      <c r="C18" s="33">
        <v>1</v>
      </c>
      <c r="D18" s="33">
        <v>0.831505538702045</v>
      </c>
      <c r="E18" s="33">
        <v>1.16968136728731</v>
      </c>
      <c r="F18" s="33">
        <v>0.848594620230149</v>
      </c>
      <c r="G18" s="32">
        <v>0.923616541237529</v>
      </c>
      <c r="H18" s="36"/>
      <c r="I18" s="5" t="s">
        <v>34</v>
      </c>
      <c r="J18" s="5" t="s">
        <v>35</v>
      </c>
      <c r="K18" s="33">
        <v>1</v>
      </c>
      <c r="L18" s="33">
        <v>0.834030530187737</v>
      </c>
      <c r="M18" s="33">
        <v>1.15469319223466</v>
      </c>
      <c r="N18" s="33">
        <v>0.862032806678272</v>
      </c>
      <c r="O18" s="32">
        <v>0.956387558620649</v>
      </c>
    </row>
    <row r="19" spans="1:15" ht="15">
      <c r="A19" s="6" t="s">
        <v>36</v>
      </c>
      <c r="B19" s="5" t="s">
        <v>37</v>
      </c>
      <c r="C19" s="33">
        <v>0.872417860639547</v>
      </c>
      <c r="D19" s="33">
        <v>0.794446373965945</v>
      </c>
      <c r="E19" s="33">
        <v>0.950764486043248</v>
      </c>
      <c r="F19" s="33">
        <v>0.795166808708679</v>
      </c>
      <c r="G19" s="32">
        <v>0.86546532355721</v>
      </c>
      <c r="H19" s="36"/>
      <c r="I19" s="5" t="s">
        <v>36</v>
      </c>
      <c r="J19" s="5" t="s">
        <v>37</v>
      </c>
      <c r="K19" s="33">
        <v>0.872417860639559</v>
      </c>
      <c r="L19" s="33">
        <v>0.795349845212516</v>
      </c>
      <c r="M19" s="33">
        <v>0.945589879855128</v>
      </c>
      <c r="N19" s="33">
        <v>0.800717526607453</v>
      </c>
      <c r="O19" s="32">
        <v>0.88836094692006</v>
      </c>
    </row>
    <row r="20" spans="1:15" ht="15">
      <c r="A20" s="6" t="s">
        <v>38</v>
      </c>
      <c r="B20" s="5" t="s">
        <v>39</v>
      </c>
      <c r="C20" s="33">
        <v>0.909112249579441</v>
      </c>
      <c r="D20" s="33">
        <v>0.834346539982301</v>
      </c>
      <c r="E20" s="33">
        <v>0.975684167108314</v>
      </c>
      <c r="F20" s="33">
        <v>0.841125561468172</v>
      </c>
      <c r="G20" s="32">
        <v>0.915487163492751</v>
      </c>
      <c r="H20" s="36"/>
      <c r="I20" s="5" t="s">
        <v>38</v>
      </c>
      <c r="J20" s="5" t="s">
        <v>39</v>
      </c>
      <c r="K20" s="33">
        <v>0.929500927379252</v>
      </c>
      <c r="L20" s="33">
        <v>0.850340986264913</v>
      </c>
      <c r="M20" s="33">
        <v>0.993443614765229</v>
      </c>
      <c r="N20" s="33">
        <v>0.862718318152505</v>
      </c>
      <c r="O20" s="32">
        <v>0.957148103509624</v>
      </c>
    </row>
    <row r="21" spans="1:15" ht="15.75" customHeight="1">
      <c r="A21" s="6" t="s">
        <v>40</v>
      </c>
      <c r="B21" s="5" t="s">
        <v>41</v>
      </c>
      <c r="C21" s="33">
        <v>1</v>
      </c>
      <c r="D21" s="33">
        <v>0.828282270688377</v>
      </c>
      <c r="E21" s="33">
        <v>1.16605538538318</v>
      </c>
      <c r="F21" s="33">
        <v>0.852975957912709</v>
      </c>
      <c r="G21" s="32">
        <v>0.928385220957961</v>
      </c>
      <c r="H21" s="36"/>
      <c r="I21" s="5" t="s">
        <v>40</v>
      </c>
      <c r="J21" s="5" t="s">
        <v>41</v>
      </c>
      <c r="K21" s="33">
        <v>1</v>
      </c>
      <c r="L21" s="33">
        <v>0.835830879809892</v>
      </c>
      <c r="M21" s="33">
        <v>1.14823980501716</v>
      </c>
      <c r="N21" s="33">
        <v>0.865187384472107</v>
      </c>
      <c r="O21" s="32">
        <v>0.959887424207378</v>
      </c>
    </row>
    <row r="22" spans="1:15" ht="15.75" customHeight="1">
      <c r="A22" s="6" t="s">
        <v>40</v>
      </c>
      <c r="B22" s="5" t="s">
        <v>42</v>
      </c>
      <c r="C22" s="33">
        <v>1</v>
      </c>
      <c r="D22" s="33">
        <v>0.852987608648283</v>
      </c>
      <c r="E22" s="33">
        <v>1.15667369954125</v>
      </c>
      <c r="F22" s="33">
        <v>0.858654136442315</v>
      </c>
      <c r="G22" s="32">
        <v>0.934565391664938</v>
      </c>
      <c r="H22" s="36"/>
      <c r="I22" s="5" t="s">
        <v>40</v>
      </c>
      <c r="J22" s="5" t="s">
        <v>42</v>
      </c>
      <c r="K22" s="33">
        <v>1</v>
      </c>
      <c r="L22" s="33">
        <v>0.848608908725204</v>
      </c>
      <c r="M22" s="33">
        <v>1.15024219940531</v>
      </c>
      <c r="N22" s="33">
        <v>0.864693203501935</v>
      </c>
      <c r="O22" s="32">
        <v>0.959339152113882</v>
      </c>
    </row>
    <row r="23" spans="1:15" ht="15.75" customHeight="1">
      <c r="A23" s="6" t="s">
        <v>43</v>
      </c>
      <c r="B23" s="5" t="s">
        <v>44</v>
      </c>
      <c r="C23" s="33">
        <v>0.662339814353774</v>
      </c>
      <c r="D23" s="33">
        <v>0.584775243574092</v>
      </c>
      <c r="E23" s="33">
        <v>0.71272318515501</v>
      </c>
      <c r="F23" s="33">
        <v>0.611484788430859</v>
      </c>
      <c r="G23" s="32">
        <v>0.665544480068348</v>
      </c>
      <c r="H23" s="36"/>
      <c r="I23" s="5" t="s">
        <v>43</v>
      </c>
      <c r="J23" s="5" t="s">
        <v>44</v>
      </c>
      <c r="K23" s="33">
        <v>0.662339814353773</v>
      </c>
      <c r="L23" s="33">
        <v>0.593462857651452</v>
      </c>
      <c r="M23" s="33">
        <v>0.707476537103002</v>
      </c>
      <c r="N23" s="33">
        <v>0.616226888822925</v>
      </c>
      <c r="O23" s="32">
        <v>0.683676682826891</v>
      </c>
    </row>
    <row r="24" spans="1:15" ht="15.75" customHeight="1">
      <c r="A24" s="6" t="s">
        <v>47</v>
      </c>
      <c r="B24" s="5" t="s">
        <v>48</v>
      </c>
      <c r="C24" s="33">
        <v>0.804442500235468</v>
      </c>
      <c r="D24" s="33">
        <v>0.745989859266342</v>
      </c>
      <c r="E24" s="33">
        <v>0.85304549958676</v>
      </c>
      <c r="F24" s="33">
        <v>0.753160452735865</v>
      </c>
      <c r="G24" s="32">
        <v>0.819745300959046</v>
      </c>
      <c r="H24" s="36"/>
      <c r="I24" s="5" t="s">
        <v>47</v>
      </c>
      <c r="J24" s="5" t="s">
        <v>48</v>
      </c>
      <c r="K24" s="33">
        <v>0.839556280877993</v>
      </c>
      <c r="L24" s="33">
        <v>0.781651916403489</v>
      </c>
      <c r="M24" s="33">
        <v>0.887483170286603</v>
      </c>
      <c r="N24" s="33">
        <v>0.790358516817403</v>
      </c>
      <c r="O24" s="32">
        <v>0.876868080284265</v>
      </c>
    </row>
    <row r="25" spans="1:15" ht="15.75" customHeight="1">
      <c r="A25" s="6" t="s">
        <v>49</v>
      </c>
      <c r="B25" s="5" t="s">
        <v>50</v>
      </c>
      <c r="C25" s="33">
        <v>0.576605694435782</v>
      </c>
      <c r="D25" s="33">
        <v>0.544403394084469</v>
      </c>
      <c r="E25" s="33">
        <v>0.610425294748532</v>
      </c>
      <c r="F25" s="33">
        <v>0.540627644016555</v>
      </c>
      <c r="G25" s="32">
        <v>0.588423050017144</v>
      </c>
      <c r="H25" s="36"/>
      <c r="I25" s="5" t="s">
        <v>49</v>
      </c>
      <c r="J25" s="5" t="s">
        <v>50</v>
      </c>
      <c r="K25" s="33">
        <v>0.627248104770465</v>
      </c>
      <c r="L25" s="33">
        <v>0.592063765128014</v>
      </c>
      <c r="M25" s="33">
        <v>0.660639913080229</v>
      </c>
      <c r="N25" s="33">
        <v>0.59194999422055</v>
      </c>
      <c r="O25" s="32">
        <v>0.656742533940928</v>
      </c>
    </row>
    <row r="26" spans="1:15" ht="15.75" customHeight="1">
      <c r="A26" s="6" t="s">
        <v>51</v>
      </c>
      <c r="B26" s="5" t="s">
        <v>52</v>
      </c>
      <c r="C26" s="33">
        <v>0.915861455984458</v>
      </c>
      <c r="D26" s="33">
        <v>0.803306744366171</v>
      </c>
      <c r="E26" s="33">
        <v>1.00148905561138</v>
      </c>
      <c r="F26" s="33">
        <v>0.830201461631284</v>
      </c>
      <c r="G26" s="32">
        <v>0.903597293975615</v>
      </c>
      <c r="H26" s="36"/>
      <c r="I26" s="5" t="s">
        <v>51</v>
      </c>
      <c r="J26" s="5" t="s">
        <v>52</v>
      </c>
      <c r="K26" s="33">
        <v>0.926025461346017</v>
      </c>
      <c r="L26" s="33">
        <v>0.815040384261204</v>
      </c>
      <c r="M26" s="33">
        <v>1.00609356926795</v>
      </c>
      <c r="N26" s="33">
        <v>0.847833622431523</v>
      </c>
      <c r="O26" s="32">
        <v>0.940634186996103</v>
      </c>
    </row>
    <row r="27" spans="1:15" ht="15.75" customHeight="1">
      <c r="A27" s="12" t="s">
        <v>53</v>
      </c>
      <c r="B27" s="16" t="s">
        <v>54</v>
      </c>
      <c r="C27" s="34">
        <v>1</v>
      </c>
      <c r="D27" s="14">
        <v>0.828064485364755</v>
      </c>
      <c r="E27" s="14">
        <v>1.1608041315503</v>
      </c>
      <c r="F27" s="14">
        <v>0.854878814467393</v>
      </c>
      <c r="G27" s="15">
        <v>0.93045630383736</v>
      </c>
      <c r="H27" s="36"/>
      <c r="I27" s="25" t="s">
        <v>53</v>
      </c>
      <c r="J27" s="16" t="s">
        <v>54</v>
      </c>
      <c r="K27" s="34">
        <v>1</v>
      </c>
      <c r="L27" s="14">
        <v>0.836806969649698</v>
      </c>
      <c r="M27" s="14">
        <v>1.15076856448112</v>
      </c>
      <c r="N27" s="14">
        <v>0.864362806814163</v>
      </c>
      <c r="O27" s="15">
        <v>0.95897259149212</v>
      </c>
    </row>
    <row r="28" spans="1:15" ht="15.75" customHeight="1">
      <c r="A28" s="17" t="s">
        <v>55</v>
      </c>
      <c r="B28" s="21" t="s">
        <v>56</v>
      </c>
      <c r="C28" s="35">
        <v>1</v>
      </c>
      <c r="D28" s="19">
        <v>0.829749577093179</v>
      </c>
      <c r="E28" s="19">
        <v>1.16495260054953</v>
      </c>
      <c r="F28" s="19">
        <v>0.852380268013792</v>
      </c>
      <c r="G28" s="20">
        <v>0.927736867750232</v>
      </c>
      <c r="H28" s="36"/>
      <c r="I28" s="25" t="s">
        <v>55</v>
      </c>
      <c r="J28" s="21" t="s">
        <v>56</v>
      </c>
      <c r="K28" s="35">
        <v>1</v>
      </c>
      <c r="L28" s="19">
        <v>0.839319400695273</v>
      </c>
      <c r="M28" s="19">
        <v>1.15282809487086</v>
      </c>
      <c r="N28" s="19">
        <v>0.861631817835039</v>
      </c>
      <c r="O28" s="20">
        <v>0.955942679101166</v>
      </c>
    </row>
    <row r="29" spans="1:15" ht="15.75" customHeight="1">
      <c r="A29" s="6" t="s">
        <v>57</v>
      </c>
      <c r="B29" s="5" t="s">
        <v>58</v>
      </c>
      <c r="C29" s="33">
        <v>1</v>
      </c>
      <c r="D29" s="33">
        <v>0.864708609473195</v>
      </c>
      <c r="E29" s="33">
        <v>1.16146091120749</v>
      </c>
      <c r="F29" s="33">
        <v>0.855878525071248</v>
      </c>
      <c r="G29" s="32">
        <v>0.931544396111526</v>
      </c>
      <c r="H29" s="36"/>
      <c r="I29" s="5" t="s">
        <v>57</v>
      </c>
      <c r="J29" s="5" t="s">
        <v>58</v>
      </c>
      <c r="K29" s="33">
        <v>1</v>
      </c>
      <c r="L29" s="33">
        <v>0.857839730298213</v>
      </c>
      <c r="M29" s="33">
        <v>1.14234000240743</v>
      </c>
      <c r="N29" s="33">
        <v>0.870760080124054</v>
      </c>
      <c r="O29" s="32">
        <v>0.966070085410306</v>
      </c>
    </row>
    <row r="30" spans="1:15" ht="15.75" customHeight="1">
      <c r="A30" s="6" t="s">
        <v>59</v>
      </c>
      <c r="B30" s="5" t="s">
        <v>60</v>
      </c>
      <c r="C30" s="33">
        <v>1</v>
      </c>
      <c r="D30" s="33">
        <v>0.827778250657081</v>
      </c>
      <c r="E30" s="33">
        <v>1.16798624698733</v>
      </c>
      <c r="F30" s="33">
        <v>0.850719333439113</v>
      </c>
      <c r="G30" s="32">
        <v>0.925929094509023</v>
      </c>
      <c r="H30" s="36"/>
      <c r="I30" s="5" t="s">
        <v>59</v>
      </c>
      <c r="J30" s="5" t="s">
        <v>60</v>
      </c>
      <c r="K30" s="33">
        <v>1</v>
      </c>
      <c r="L30" s="33">
        <v>0.833965114929156</v>
      </c>
      <c r="M30" s="33">
        <v>1.15387215783531</v>
      </c>
      <c r="N30" s="33">
        <v>0.862842128285177</v>
      </c>
      <c r="O30" s="32">
        <v>0.957285465416968</v>
      </c>
    </row>
    <row r="31" spans="1:15" ht="15.75" customHeight="1">
      <c r="A31" s="6" t="s">
        <v>61</v>
      </c>
      <c r="B31" s="5" t="s">
        <v>62</v>
      </c>
      <c r="C31" s="33">
        <v>0.766758491044453</v>
      </c>
      <c r="D31" s="33">
        <v>0.66565470021658</v>
      </c>
      <c r="E31" s="33">
        <v>0.838149797376842</v>
      </c>
      <c r="F31" s="33">
        <v>0.696998518402781</v>
      </c>
      <c r="G31" s="32">
        <v>0.758618244174425</v>
      </c>
      <c r="H31" s="36"/>
      <c r="I31" s="6" t="s">
        <v>61</v>
      </c>
      <c r="J31" s="5" t="s">
        <v>62</v>
      </c>
      <c r="K31" s="33">
        <v>0.786047528019751</v>
      </c>
      <c r="L31" s="33">
        <v>0.690915744468285</v>
      </c>
      <c r="M31" s="33">
        <v>0.849473522087604</v>
      </c>
      <c r="N31" s="33">
        <v>0.723530356934388</v>
      </c>
      <c r="O31" s="32">
        <v>0.802725170429233</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6">
    <mergeCell ref="A1:G2"/>
    <mergeCell ref="A3:G3"/>
    <mergeCell ref="A4:G5"/>
    <mergeCell ref="I1:O2"/>
    <mergeCell ref="I3:O3"/>
    <mergeCell ref="I4:O5"/>
  </mergeCells>
  <printOptions/>
  <pageMargins left="0.511811024" right="0.511811024" top="0.787401575" bottom="0.7874015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
  <sheetViews>
    <sheetView workbookViewId="0" topLeftCell="A1">
      <selection activeCell="J2" sqref="J2:P3"/>
    </sheetView>
  </sheetViews>
  <sheetFormatPr defaultColWidth="14.421875" defaultRowHeight="15" customHeight="1"/>
  <cols>
    <col min="1" max="5" width="14.28125" style="0" customWidth="1"/>
    <col min="6" max="6" width="15.421875" style="0" customWidth="1"/>
    <col min="7" max="7" width="14.28125" style="0" customWidth="1"/>
    <col min="8" max="9" width="8.7109375" style="0" customWidth="1"/>
    <col min="10" max="16" width="15.7109375" style="0" customWidth="1"/>
  </cols>
  <sheetData>
    <row r="1" spans="1:16" ht="15">
      <c r="A1" s="1"/>
      <c r="B1" s="1"/>
      <c r="C1" s="1"/>
      <c r="D1" s="1"/>
      <c r="E1" s="1"/>
      <c r="F1" s="1"/>
      <c r="G1" s="1"/>
      <c r="J1" s="2"/>
      <c r="K1" s="2"/>
      <c r="L1" s="2"/>
      <c r="M1" s="2"/>
      <c r="N1" s="2"/>
      <c r="O1" s="2"/>
      <c r="P1" s="2"/>
    </row>
    <row r="2" spans="1:16" ht="15">
      <c r="A2" s="41" t="s">
        <v>0</v>
      </c>
      <c r="B2" s="42"/>
      <c r="C2" s="42"/>
      <c r="D2" s="42"/>
      <c r="E2" s="42"/>
      <c r="F2" s="42"/>
      <c r="G2" s="43"/>
      <c r="J2" s="55" t="s">
        <v>73</v>
      </c>
      <c r="K2" s="42"/>
      <c r="L2" s="42"/>
      <c r="M2" s="42"/>
      <c r="N2" s="42"/>
      <c r="O2" s="42"/>
      <c r="P2" s="43"/>
    </row>
    <row r="3" spans="1:16" ht="45.75" customHeight="1">
      <c r="A3" s="44"/>
      <c r="B3" s="45"/>
      <c r="C3" s="45"/>
      <c r="D3" s="45"/>
      <c r="E3" s="45"/>
      <c r="F3" s="45"/>
      <c r="G3" s="46"/>
      <c r="J3" s="44"/>
      <c r="K3" s="45"/>
      <c r="L3" s="45"/>
      <c r="M3" s="45"/>
      <c r="N3" s="45"/>
      <c r="O3" s="45"/>
      <c r="P3" s="46"/>
    </row>
    <row r="4" spans="1:16" ht="15">
      <c r="A4" s="47" t="s">
        <v>1</v>
      </c>
      <c r="B4" s="48"/>
      <c r="C4" s="48"/>
      <c r="D4" s="48"/>
      <c r="E4" s="48"/>
      <c r="F4" s="48"/>
      <c r="G4" s="49"/>
      <c r="J4" s="57" t="s">
        <v>2</v>
      </c>
      <c r="K4" s="48"/>
      <c r="L4" s="48"/>
      <c r="M4" s="48"/>
      <c r="N4" s="48"/>
      <c r="O4" s="48"/>
      <c r="P4" s="49"/>
    </row>
    <row r="5" spans="1:16" ht="15">
      <c r="A5" s="50" t="s">
        <v>3</v>
      </c>
      <c r="B5" s="51"/>
      <c r="C5" s="51"/>
      <c r="D5" s="51"/>
      <c r="E5" s="51"/>
      <c r="F5" s="51"/>
      <c r="G5" s="52"/>
      <c r="J5" s="56" t="s">
        <v>4</v>
      </c>
      <c r="K5" s="51"/>
      <c r="L5" s="51"/>
      <c r="M5" s="51"/>
      <c r="N5" s="51"/>
      <c r="O5" s="51"/>
      <c r="P5" s="52"/>
    </row>
    <row r="6" spans="1:16" ht="24.75" customHeight="1">
      <c r="A6" s="53"/>
      <c r="B6" s="45"/>
      <c r="C6" s="45"/>
      <c r="D6" s="45"/>
      <c r="E6" s="45"/>
      <c r="F6" s="45"/>
      <c r="G6" s="54"/>
      <c r="J6" s="53"/>
      <c r="K6" s="45"/>
      <c r="L6" s="45"/>
      <c r="M6" s="45"/>
      <c r="N6" s="45"/>
      <c r="O6" s="45"/>
      <c r="P6" s="54"/>
    </row>
    <row r="7" spans="1:16" ht="42.75">
      <c r="A7" s="3" t="s">
        <v>5</v>
      </c>
      <c r="B7" s="3" t="s">
        <v>6</v>
      </c>
      <c r="C7" s="3" t="s">
        <v>7</v>
      </c>
      <c r="D7" s="3" t="s">
        <v>8</v>
      </c>
      <c r="E7" s="3" t="s">
        <v>9</v>
      </c>
      <c r="F7" s="3" t="s">
        <v>10</v>
      </c>
      <c r="G7" s="3" t="s">
        <v>11</v>
      </c>
      <c r="J7" s="4" t="s">
        <v>5</v>
      </c>
      <c r="K7" s="4" t="s">
        <v>6</v>
      </c>
      <c r="L7" s="4" t="s">
        <v>7</v>
      </c>
      <c r="M7" s="4" t="s">
        <v>8</v>
      </c>
      <c r="N7" s="4" t="s">
        <v>9</v>
      </c>
      <c r="O7" s="4" t="s">
        <v>10</v>
      </c>
      <c r="P7" s="4" t="s">
        <v>11</v>
      </c>
    </row>
    <row r="8" spans="1:16" ht="15">
      <c r="A8" s="5" t="s">
        <v>12</v>
      </c>
      <c r="B8" s="6" t="s">
        <v>13</v>
      </c>
      <c r="C8" s="7">
        <v>0.642598098495105</v>
      </c>
      <c r="D8" s="7">
        <v>0.603201978292579</v>
      </c>
      <c r="E8" s="7">
        <v>0.67857917612917</v>
      </c>
      <c r="F8" s="8">
        <v>0.605535618023717</v>
      </c>
      <c r="G8" s="8">
        <v>0.658426392818397</v>
      </c>
      <c r="J8" s="9" t="s">
        <v>12</v>
      </c>
      <c r="K8" s="9" t="s">
        <v>13</v>
      </c>
      <c r="L8" s="7">
        <v>0.72421555785522</v>
      </c>
      <c r="M8" s="7">
        <v>0.684034548254674</v>
      </c>
      <c r="N8" s="7">
        <v>0.756555518003785</v>
      </c>
      <c r="O8" s="8">
        <v>0.688489342269356</v>
      </c>
      <c r="P8" s="8">
        <v>0.762127852065543</v>
      </c>
    </row>
    <row r="9" spans="1:16" ht="15">
      <c r="A9" s="5" t="s">
        <v>14</v>
      </c>
      <c r="B9" s="6" t="s">
        <v>15</v>
      </c>
      <c r="C9" s="7">
        <v>0.929497113525371</v>
      </c>
      <c r="D9" s="7">
        <v>0.798728662433687</v>
      </c>
      <c r="E9" s="7">
        <v>1.01117315827279</v>
      </c>
      <c r="F9" s="8">
        <v>0.849417258687119</v>
      </c>
      <c r="G9" s="8">
        <v>0.923609982614013</v>
      </c>
      <c r="J9" s="9" t="s">
        <v>14</v>
      </c>
      <c r="K9" s="9" t="s">
        <v>15</v>
      </c>
      <c r="L9" s="7">
        <v>0.967018925395522</v>
      </c>
      <c r="M9" s="7">
        <v>0.846078084541388</v>
      </c>
      <c r="N9" s="7">
        <v>1.04167559941807</v>
      </c>
      <c r="O9" s="8">
        <v>0.892748280453268</v>
      </c>
      <c r="P9" s="8">
        <v>0.988233640878743</v>
      </c>
    </row>
    <row r="10" spans="1:16" ht="15">
      <c r="A10" s="5" t="s">
        <v>16</v>
      </c>
      <c r="B10" s="6" t="s">
        <v>17</v>
      </c>
      <c r="C10" s="7">
        <v>1</v>
      </c>
      <c r="D10" s="7">
        <v>0.844278954052774</v>
      </c>
      <c r="E10" s="7">
        <v>1.1607733072008</v>
      </c>
      <c r="F10" s="8">
        <v>0.855743986474771</v>
      </c>
      <c r="G10" s="8">
        <v>0.930489321221977</v>
      </c>
      <c r="J10" s="9" t="s">
        <v>16</v>
      </c>
      <c r="K10" s="9" t="s">
        <v>17</v>
      </c>
      <c r="L10" s="7">
        <v>1</v>
      </c>
      <c r="M10" s="7">
        <v>0.848837256117541</v>
      </c>
      <c r="N10" s="7">
        <v>1.14998021771301</v>
      </c>
      <c r="O10" s="8">
        <v>0.86561331322944</v>
      </c>
      <c r="P10" s="8">
        <v>0.958196408613099</v>
      </c>
    </row>
    <row r="11" spans="1:16" ht="15">
      <c r="A11" s="5" t="s">
        <v>18</v>
      </c>
      <c r="B11" s="6" t="s">
        <v>19</v>
      </c>
      <c r="C11" s="7">
        <v>0.716441476419961</v>
      </c>
      <c r="D11" s="7">
        <v>0.653050597494094</v>
      </c>
      <c r="E11" s="7">
        <v>0.768625131275506</v>
      </c>
      <c r="F11" s="8">
        <v>0.664035627923587</v>
      </c>
      <c r="G11" s="8">
        <v>0.722036111803917</v>
      </c>
      <c r="J11" s="9" t="s">
        <v>18</v>
      </c>
      <c r="K11" s="9" t="s">
        <v>19</v>
      </c>
      <c r="L11" s="7">
        <v>0.716441476419964</v>
      </c>
      <c r="M11" s="7">
        <v>0.655558755104436</v>
      </c>
      <c r="N11" s="7">
        <v>0.767404024083224</v>
      </c>
      <c r="O11" s="8">
        <v>0.664452566472341</v>
      </c>
      <c r="P11" s="8">
        <v>0.735520183385622</v>
      </c>
    </row>
    <row r="12" spans="1:16" ht="15">
      <c r="A12" s="5" t="s">
        <v>20</v>
      </c>
      <c r="B12" s="6" t="s">
        <v>21</v>
      </c>
      <c r="C12" s="7">
        <v>0.743616164535548</v>
      </c>
      <c r="D12" s="7">
        <v>0.702431580478085</v>
      </c>
      <c r="E12" s="7">
        <v>0.785762943790646</v>
      </c>
      <c r="F12" s="8">
        <v>0.699318757900344</v>
      </c>
      <c r="G12" s="8">
        <v>0.760401062281577</v>
      </c>
      <c r="J12" s="9" t="s">
        <v>20</v>
      </c>
      <c r="K12" s="9" t="s">
        <v>21</v>
      </c>
      <c r="L12" s="7">
        <v>0.790341044483276</v>
      </c>
      <c r="M12" s="7">
        <v>0.748499607522948</v>
      </c>
      <c r="N12" s="7">
        <v>0.82810064542214</v>
      </c>
      <c r="O12" s="8">
        <v>0.750149929553357</v>
      </c>
      <c r="P12" s="8">
        <v>0.830383448860927</v>
      </c>
    </row>
    <row r="13" spans="1:16" ht="15">
      <c r="A13" s="5" t="s">
        <v>22</v>
      </c>
      <c r="B13" s="6" t="s">
        <v>23</v>
      </c>
      <c r="C13" s="7">
        <v>1</v>
      </c>
      <c r="D13" s="7">
        <v>0.872401755669796</v>
      </c>
      <c r="E13" s="7">
        <v>1.12055652726506</v>
      </c>
      <c r="F13" s="8">
        <v>0.887329900263945</v>
      </c>
      <c r="G13" s="8">
        <v>0.964834120538578</v>
      </c>
      <c r="J13" s="9" t="s">
        <v>22</v>
      </c>
      <c r="K13" s="9" t="s">
        <v>23</v>
      </c>
      <c r="L13" s="7">
        <v>1</v>
      </c>
      <c r="M13" s="7">
        <v>0.874698215823609</v>
      </c>
      <c r="N13" s="7">
        <v>1.114848662439</v>
      </c>
      <c r="O13" s="8">
        <v>0.891067643946112</v>
      </c>
      <c r="P13" s="8">
        <v>0.986373249130223</v>
      </c>
    </row>
    <row r="14" spans="1:16" ht="15">
      <c r="A14" s="5" t="s">
        <v>24</v>
      </c>
      <c r="B14" s="6" t="s">
        <v>25</v>
      </c>
      <c r="C14" s="7">
        <v>0.626034214043092</v>
      </c>
      <c r="D14" s="7">
        <v>0.550467736376526</v>
      </c>
      <c r="E14" s="7">
        <v>0.67033619556925</v>
      </c>
      <c r="F14" s="8">
        <v>0.581748865410157</v>
      </c>
      <c r="G14" s="8">
        <v>0.632561975839384</v>
      </c>
      <c r="J14" s="9" t="s">
        <v>24</v>
      </c>
      <c r="K14" s="9" t="s">
        <v>25</v>
      </c>
      <c r="L14" s="7">
        <v>0.626034214043093</v>
      </c>
      <c r="M14" s="7">
        <v>0.558618983776715</v>
      </c>
      <c r="N14" s="7">
        <v>0.665571346019392</v>
      </c>
      <c r="O14" s="8">
        <v>0.585872505211153</v>
      </c>
      <c r="P14" s="8">
        <v>0.648535462450409</v>
      </c>
    </row>
    <row r="15" spans="1:16" ht="15">
      <c r="A15" s="5" t="s">
        <v>26</v>
      </c>
      <c r="B15" s="6" t="s">
        <v>27</v>
      </c>
      <c r="C15" s="7">
        <v>1</v>
      </c>
      <c r="D15" s="7">
        <v>0.914282220533491</v>
      </c>
      <c r="E15" s="7">
        <v>1.0804751875385</v>
      </c>
      <c r="F15" s="8">
        <v>0.919670937599751</v>
      </c>
      <c r="G15" s="8">
        <v>1</v>
      </c>
      <c r="J15" s="9" t="s">
        <v>26</v>
      </c>
      <c r="K15" s="9" t="s">
        <v>27</v>
      </c>
      <c r="L15" s="7">
        <v>1</v>
      </c>
      <c r="M15" s="7">
        <v>0.893355907925778</v>
      </c>
      <c r="N15" s="7">
        <v>1.10096502077065</v>
      </c>
      <c r="O15" s="8">
        <v>0.90337774745194</v>
      </c>
      <c r="P15" s="8">
        <v>1</v>
      </c>
    </row>
    <row r="16" spans="1:16" ht="15">
      <c r="A16" s="5" t="s">
        <v>28</v>
      </c>
      <c r="B16" s="6" t="s">
        <v>29</v>
      </c>
      <c r="C16" s="7">
        <v>0.719135629279104</v>
      </c>
      <c r="D16" s="7">
        <v>0.672916123020445</v>
      </c>
      <c r="E16" s="7">
        <v>0.765600043645172</v>
      </c>
      <c r="F16" s="8">
        <v>0.672536150648246</v>
      </c>
      <c r="G16" s="8">
        <v>0.731279116423422</v>
      </c>
      <c r="J16" s="9" t="s">
        <v>28</v>
      </c>
      <c r="K16" s="9" t="s">
        <v>29</v>
      </c>
      <c r="L16" s="7">
        <v>0.766789062902272</v>
      </c>
      <c r="M16" s="7">
        <v>0.709000875049528</v>
      </c>
      <c r="N16" s="7">
        <v>0.812396165400597</v>
      </c>
      <c r="O16" s="8">
        <v>0.72053861435307</v>
      </c>
      <c r="P16" s="8">
        <v>0.797605006748744</v>
      </c>
    </row>
    <row r="17" spans="1:16" ht="15">
      <c r="A17" s="5" t="s">
        <v>30</v>
      </c>
      <c r="B17" s="6" t="s">
        <v>31</v>
      </c>
      <c r="C17" s="7">
        <v>0.698049262756564</v>
      </c>
      <c r="D17" s="7">
        <v>0.631833869155765</v>
      </c>
      <c r="E17" s="7">
        <v>0.755878664131587</v>
      </c>
      <c r="F17" s="8">
        <v>0.639993263407679</v>
      </c>
      <c r="G17" s="8">
        <v>0.695893756388559</v>
      </c>
      <c r="J17" s="9" t="s">
        <v>30</v>
      </c>
      <c r="K17" s="9" t="s">
        <v>31</v>
      </c>
      <c r="L17" s="7">
        <v>0.737149149038454</v>
      </c>
      <c r="M17" s="7">
        <v>0.675755859099469</v>
      </c>
      <c r="N17" s="7">
        <v>0.785259065274516</v>
      </c>
      <c r="O17" s="8">
        <v>0.687776956642549</v>
      </c>
      <c r="P17" s="8">
        <v>0.761339272062531</v>
      </c>
    </row>
    <row r="18" spans="1:16" ht="15">
      <c r="A18" s="5" t="s">
        <v>32</v>
      </c>
      <c r="B18" s="6" t="s">
        <v>33</v>
      </c>
      <c r="C18" s="7">
        <v>0.659764992061017</v>
      </c>
      <c r="D18" s="7">
        <v>0.609306566552469</v>
      </c>
      <c r="E18" s="7">
        <v>0.704221602922726</v>
      </c>
      <c r="F18" s="8">
        <v>0.614519600949096</v>
      </c>
      <c r="G18" s="8">
        <v>0.668195085682419</v>
      </c>
      <c r="J18" s="9" t="s">
        <v>32</v>
      </c>
      <c r="K18" s="9" t="s">
        <v>33</v>
      </c>
      <c r="L18" s="7">
        <v>0.659764992061017</v>
      </c>
      <c r="M18" s="7">
        <v>0.61155207014567</v>
      </c>
      <c r="N18" s="7">
        <v>0.702952486847045</v>
      </c>
      <c r="O18" s="8">
        <v>0.615395732069319</v>
      </c>
      <c r="P18" s="8">
        <v>0.681216394586981</v>
      </c>
    </row>
    <row r="19" spans="1:16" ht="15">
      <c r="A19" s="5" t="s">
        <v>34</v>
      </c>
      <c r="B19" s="6" t="s">
        <v>35</v>
      </c>
      <c r="C19" s="7">
        <v>1</v>
      </c>
      <c r="D19" s="7">
        <v>0.830239326999613</v>
      </c>
      <c r="E19" s="7">
        <v>1.16837853806569</v>
      </c>
      <c r="F19" s="8">
        <v>0.85044562293815</v>
      </c>
      <c r="G19" s="8">
        <v>0.924728169792696</v>
      </c>
      <c r="J19" s="9" t="s">
        <v>34</v>
      </c>
      <c r="K19" s="9" t="s">
        <v>35</v>
      </c>
      <c r="L19" s="7">
        <v>1</v>
      </c>
      <c r="M19" s="7">
        <v>0.834283544437363</v>
      </c>
      <c r="N19" s="7">
        <v>1.14731773927677</v>
      </c>
      <c r="O19" s="8">
        <v>0.866111621568816</v>
      </c>
      <c r="P19" s="8">
        <v>0.958748014340361</v>
      </c>
    </row>
    <row r="20" spans="1:16" ht="15">
      <c r="A20" s="5" t="s">
        <v>36</v>
      </c>
      <c r="B20" s="6" t="s">
        <v>37</v>
      </c>
      <c r="C20" s="7">
        <v>0.872417860639553</v>
      </c>
      <c r="D20" s="7">
        <v>0.796473472787767</v>
      </c>
      <c r="E20" s="7">
        <v>0.946726558772024</v>
      </c>
      <c r="F20" s="8">
        <v>0.797398944714272</v>
      </c>
      <c r="G20" s="8">
        <v>0.867048106136097</v>
      </c>
      <c r="J20" s="9" t="s">
        <v>36</v>
      </c>
      <c r="K20" s="9" t="s">
        <v>37</v>
      </c>
      <c r="L20" s="7">
        <v>0.872417860639553</v>
      </c>
      <c r="M20" s="7">
        <v>0.794831079552518</v>
      </c>
      <c r="N20" s="7">
        <v>0.942518402671362</v>
      </c>
      <c r="O20" s="8">
        <v>0.803191535434617</v>
      </c>
      <c r="P20" s="8">
        <v>0.889098206924061</v>
      </c>
    </row>
    <row r="21" spans="1:16" ht="15.75" customHeight="1">
      <c r="A21" s="5" t="s">
        <v>38</v>
      </c>
      <c r="B21" s="6" t="s">
        <v>39</v>
      </c>
      <c r="C21" s="7">
        <v>0.909112249579441</v>
      </c>
      <c r="D21" s="7">
        <v>0.836492627889413</v>
      </c>
      <c r="E21" s="7">
        <v>0.974607708478148</v>
      </c>
      <c r="F21" s="8">
        <v>0.84336547057968</v>
      </c>
      <c r="G21" s="8">
        <v>0.917029598413515</v>
      </c>
      <c r="J21" s="9" t="s">
        <v>38</v>
      </c>
      <c r="K21" s="9" t="s">
        <v>39</v>
      </c>
      <c r="L21" s="7">
        <v>0.929500927379252</v>
      </c>
      <c r="M21" s="7">
        <v>0.852118210851786</v>
      </c>
      <c r="N21" s="7">
        <v>0.994819402161873</v>
      </c>
      <c r="O21" s="8">
        <v>0.864954049420505</v>
      </c>
      <c r="P21" s="8">
        <v>0.957466632159346</v>
      </c>
    </row>
    <row r="22" spans="1:16" ht="15.75" customHeight="1">
      <c r="A22" s="5" t="s">
        <v>40</v>
      </c>
      <c r="B22" s="6" t="s">
        <v>41</v>
      </c>
      <c r="C22" s="7">
        <v>1</v>
      </c>
      <c r="D22" s="7">
        <v>0.826925036690094</v>
      </c>
      <c r="E22" s="7">
        <v>1.16010828969977</v>
      </c>
      <c r="F22" s="8">
        <v>0.856537387242425</v>
      </c>
      <c r="G22" s="8">
        <v>0.931352021928519</v>
      </c>
      <c r="J22" s="9" t="s">
        <v>40</v>
      </c>
      <c r="K22" s="9" t="s">
        <v>41</v>
      </c>
      <c r="L22" s="7">
        <v>1</v>
      </c>
      <c r="M22" s="7">
        <v>0.836947626922277</v>
      </c>
      <c r="N22" s="7">
        <v>1.15259782070444</v>
      </c>
      <c r="O22" s="8">
        <v>0.863504103539265</v>
      </c>
      <c r="P22" s="8">
        <v>0.955861604931998</v>
      </c>
    </row>
    <row r="23" spans="1:16" ht="15.75" customHeight="1">
      <c r="A23" s="5" t="s">
        <v>40</v>
      </c>
      <c r="B23" s="6" t="s">
        <v>42</v>
      </c>
      <c r="C23" s="7">
        <v>1</v>
      </c>
      <c r="D23" s="7">
        <v>0.852844572753961</v>
      </c>
      <c r="E23" s="7">
        <v>1.14777837024016</v>
      </c>
      <c r="F23" s="8">
        <v>0.866197715998791</v>
      </c>
      <c r="G23" s="8">
        <v>0.941856136347508</v>
      </c>
      <c r="J23" s="9" t="s">
        <v>40</v>
      </c>
      <c r="K23" s="9" t="s">
        <v>42</v>
      </c>
      <c r="L23" s="7">
        <v>1</v>
      </c>
      <c r="M23" s="7">
        <v>0.847492118057866</v>
      </c>
      <c r="N23" s="7">
        <v>1.14881412399934</v>
      </c>
      <c r="O23" s="8">
        <v>0.865627103104142</v>
      </c>
      <c r="P23" s="8">
        <v>0.958211673406527</v>
      </c>
    </row>
    <row r="24" spans="1:16" ht="15.75" customHeight="1">
      <c r="A24" s="5" t="s">
        <v>43</v>
      </c>
      <c r="B24" s="10" t="s">
        <v>44</v>
      </c>
      <c r="C24" s="7">
        <v>0.662339814353773</v>
      </c>
      <c r="D24" s="7">
        <v>0.590048840160073</v>
      </c>
      <c r="E24" s="7">
        <v>0.709948282127703</v>
      </c>
      <c r="F24" s="8">
        <v>0.614236587049563</v>
      </c>
      <c r="G24" s="8">
        <v>0.667887351809397</v>
      </c>
      <c r="J24" s="9" t="s">
        <v>43</v>
      </c>
      <c r="K24" s="9" t="s">
        <v>44</v>
      </c>
      <c r="L24" s="7">
        <v>0.662339814353773</v>
      </c>
      <c r="M24" s="7">
        <v>0.594900166938225</v>
      </c>
      <c r="N24" s="7">
        <v>0.708282205192565</v>
      </c>
      <c r="O24" s="8">
        <v>0.616169564600963</v>
      </c>
      <c r="P24" s="8">
        <v>0.682072993649585</v>
      </c>
    </row>
    <row r="25" spans="1:16" ht="15.75" customHeight="1">
      <c r="A25" s="5" t="s">
        <v>45</v>
      </c>
      <c r="B25" s="11" t="s">
        <v>46</v>
      </c>
      <c r="C25" s="7">
        <v>1</v>
      </c>
      <c r="D25" s="7">
        <v>0.827156800078751</v>
      </c>
      <c r="E25" s="7">
        <v>1.15888640483537</v>
      </c>
      <c r="F25" s="8">
        <v>0.858040898013784</v>
      </c>
      <c r="G25" s="8">
        <v>0.932986857509258</v>
      </c>
      <c r="J25" s="5" t="s">
        <v>45</v>
      </c>
      <c r="K25" s="11" t="s">
        <v>46</v>
      </c>
      <c r="L25" s="7">
        <v>1</v>
      </c>
      <c r="M25" s="7">
        <v>0.834994351462495</v>
      </c>
      <c r="N25" s="7">
        <v>1.15315124685346</v>
      </c>
      <c r="O25" s="8">
        <v>0.863737151995124</v>
      </c>
      <c r="P25" s="8">
        <v>0.956119579468693</v>
      </c>
    </row>
    <row r="26" spans="1:16" ht="15.75" customHeight="1">
      <c r="A26" s="5" t="s">
        <v>47</v>
      </c>
      <c r="B26" s="10" t="s">
        <v>48</v>
      </c>
      <c r="C26" s="7">
        <v>0.804442500235466</v>
      </c>
      <c r="D26" s="7">
        <v>0.745832834131246</v>
      </c>
      <c r="E26" s="7">
        <v>0.852391576240589</v>
      </c>
      <c r="F26" s="8">
        <v>0.754662410070221</v>
      </c>
      <c r="G26" s="8">
        <v>0.820578730083409</v>
      </c>
      <c r="J26" s="9" t="s">
        <v>47</v>
      </c>
      <c r="K26" s="9" t="s">
        <v>48</v>
      </c>
      <c r="L26" s="7">
        <v>0.839556280878007</v>
      </c>
      <c r="M26" s="7">
        <v>0.785210974593894</v>
      </c>
      <c r="N26" s="7">
        <v>0.885157373584437</v>
      </c>
      <c r="O26" s="8">
        <v>0.791599173016553</v>
      </c>
      <c r="P26" s="8">
        <v>0.876265964320386</v>
      </c>
    </row>
    <row r="27" spans="1:16" ht="15.75" customHeight="1">
      <c r="A27" s="5" t="s">
        <v>49</v>
      </c>
      <c r="B27" s="6" t="s">
        <v>50</v>
      </c>
      <c r="C27" s="7">
        <v>0.576605694435779</v>
      </c>
      <c r="D27" s="7">
        <v>0.544929402363746</v>
      </c>
      <c r="E27" s="7">
        <v>0.610343472157154</v>
      </c>
      <c r="F27" s="8">
        <v>0.541847775956499</v>
      </c>
      <c r="G27" s="8">
        <v>0.589175708183916</v>
      </c>
      <c r="J27" s="9" t="s">
        <v>49</v>
      </c>
      <c r="K27" s="9" t="s">
        <v>50</v>
      </c>
      <c r="L27" s="7">
        <v>0.627248104770465</v>
      </c>
      <c r="M27" s="7">
        <v>0.591079248941971</v>
      </c>
      <c r="N27" s="7">
        <v>0.660223120031691</v>
      </c>
      <c r="O27" s="8">
        <v>0.592846383378096</v>
      </c>
      <c r="P27" s="8">
        <v>0.656255243224967</v>
      </c>
    </row>
    <row r="28" spans="1:16" ht="15.75" customHeight="1">
      <c r="A28" s="5" t="s">
        <v>51</v>
      </c>
      <c r="B28" s="6" t="s">
        <v>52</v>
      </c>
      <c r="C28" s="7">
        <v>0.915861455984456</v>
      </c>
      <c r="D28" s="7">
        <v>0.800647002255594</v>
      </c>
      <c r="E28" s="7">
        <v>0.996892318428724</v>
      </c>
      <c r="F28" s="8">
        <v>0.837027545153832</v>
      </c>
      <c r="G28" s="8">
        <v>0.910138084104723</v>
      </c>
      <c r="J28" s="9" t="s">
        <v>51</v>
      </c>
      <c r="K28" s="9" t="s">
        <v>52</v>
      </c>
      <c r="L28" s="7">
        <v>0.926025461346017</v>
      </c>
      <c r="M28" s="7">
        <v>0.817305223005777</v>
      </c>
      <c r="N28" s="7">
        <v>1.00462748353225</v>
      </c>
      <c r="O28" s="8">
        <v>0.848313699105939</v>
      </c>
      <c r="P28" s="8">
        <v>0.939046485812481</v>
      </c>
    </row>
    <row r="29" spans="1:16" ht="15.75" customHeight="1">
      <c r="A29" s="12" t="s">
        <v>53</v>
      </c>
      <c r="B29" s="13" t="s">
        <v>54</v>
      </c>
      <c r="C29" s="14">
        <v>1</v>
      </c>
      <c r="D29" s="14">
        <v>0.827225024260215</v>
      </c>
      <c r="E29" s="14">
        <v>1.16410944831041</v>
      </c>
      <c r="F29" s="15">
        <v>0.854169229323433</v>
      </c>
      <c r="G29" s="15">
        <v>0.928777016214875</v>
      </c>
      <c r="J29" s="16" t="s">
        <v>53</v>
      </c>
      <c r="K29" s="16" t="s">
        <v>54</v>
      </c>
      <c r="L29" s="14">
        <v>1</v>
      </c>
      <c r="M29" s="14">
        <v>0.834351879861323</v>
      </c>
      <c r="N29" s="14">
        <v>1.14956201046739</v>
      </c>
      <c r="O29" s="15">
        <v>0.866095024101055</v>
      </c>
      <c r="P29" s="15">
        <v>0.958729641663142</v>
      </c>
    </row>
    <row r="30" spans="1:16" ht="15.75" customHeight="1">
      <c r="A30" s="17" t="s">
        <v>55</v>
      </c>
      <c r="B30" s="18" t="s">
        <v>56</v>
      </c>
      <c r="C30" s="19">
        <v>1</v>
      </c>
      <c r="D30" s="19">
        <v>0.831888288693059</v>
      </c>
      <c r="E30" s="19">
        <v>1.16737488031021</v>
      </c>
      <c r="F30" s="20">
        <v>0.851810405465786</v>
      </c>
      <c r="G30" s="20">
        <v>0.926212159850268</v>
      </c>
      <c r="J30" s="21" t="s">
        <v>55</v>
      </c>
      <c r="K30" s="21" t="s">
        <v>56</v>
      </c>
      <c r="L30" s="19">
        <v>1</v>
      </c>
      <c r="M30" s="19">
        <v>0.833360768754892</v>
      </c>
      <c r="N30" s="19">
        <v>1.14687290619095</v>
      </c>
      <c r="O30" s="20">
        <v>0.86757750339896</v>
      </c>
      <c r="P30" s="20">
        <v>0.960370681972233</v>
      </c>
    </row>
    <row r="31" spans="1:16" ht="15.75" customHeight="1">
      <c r="A31" s="5" t="s">
        <v>57</v>
      </c>
      <c r="B31" s="6" t="s">
        <v>58</v>
      </c>
      <c r="C31" s="7">
        <v>1</v>
      </c>
      <c r="D31" s="7">
        <v>0.856398515096485</v>
      </c>
      <c r="E31" s="7">
        <v>1.15235347386245</v>
      </c>
      <c r="F31" s="8">
        <v>0.862981148567817</v>
      </c>
      <c r="G31" s="8">
        <v>0.938358616420033</v>
      </c>
      <c r="J31" s="9" t="s">
        <v>57</v>
      </c>
      <c r="K31" s="9" t="s">
        <v>58</v>
      </c>
      <c r="L31" s="7">
        <v>1</v>
      </c>
      <c r="M31" s="7">
        <v>0.856427340963051</v>
      </c>
      <c r="N31" s="7">
        <v>1.14188976761698</v>
      </c>
      <c r="O31" s="8">
        <v>0.871387185789613</v>
      </c>
      <c r="P31" s="8">
        <v>0.964587835207853</v>
      </c>
    </row>
    <row r="32" spans="1:16" ht="15.75" customHeight="1">
      <c r="A32" s="5" t="s">
        <v>59</v>
      </c>
      <c r="B32" s="6" t="s">
        <v>60</v>
      </c>
      <c r="C32" s="7">
        <v>1</v>
      </c>
      <c r="D32" s="7">
        <v>0.828027309784382</v>
      </c>
      <c r="E32" s="7">
        <v>1.1655274670626</v>
      </c>
      <c r="F32" s="8">
        <v>0.853317430884391</v>
      </c>
      <c r="G32" s="8">
        <v>0.927850817066661</v>
      </c>
      <c r="J32" s="9" t="s">
        <v>59</v>
      </c>
      <c r="K32" s="9" t="s">
        <v>60</v>
      </c>
      <c r="L32" s="7">
        <v>1</v>
      </c>
      <c r="M32" s="7">
        <v>0.831002280609634</v>
      </c>
      <c r="N32" s="7">
        <v>1.14907657936679</v>
      </c>
      <c r="O32" s="8">
        <v>0.865587187203362</v>
      </c>
      <c r="P32" s="8">
        <v>0.958167488234938</v>
      </c>
    </row>
    <row r="33" spans="1:16" ht="15.75" customHeight="1">
      <c r="A33" s="5" t="s">
        <v>61</v>
      </c>
      <c r="B33" s="6" t="s">
        <v>62</v>
      </c>
      <c r="C33" s="7">
        <v>0.76675849104446</v>
      </c>
      <c r="D33" s="7">
        <v>0.665836141092532</v>
      </c>
      <c r="E33" s="7">
        <v>0.836433030472944</v>
      </c>
      <c r="F33" s="8">
        <v>0.699228998592296</v>
      </c>
      <c r="G33" s="8">
        <v>0.760303462907302</v>
      </c>
      <c r="J33" s="9" t="s">
        <v>61</v>
      </c>
      <c r="K33" s="9" t="s">
        <v>62</v>
      </c>
      <c r="L33" s="7">
        <v>0.786047528019761</v>
      </c>
      <c r="M33" s="7">
        <v>0.692938329155278</v>
      </c>
      <c r="N33" s="7">
        <v>0.847397630364024</v>
      </c>
      <c r="O33" s="8">
        <v>0.725061352479664</v>
      </c>
      <c r="P33" s="8">
        <v>0.802611481769134</v>
      </c>
    </row>
    <row r="34" spans="1:16" ht="15.75" customHeight="1">
      <c r="A34" s="1"/>
      <c r="B34" s="1"/>
      <c r="C34" s="1"/>
      <c r="D34" s="1"/>
      <c r="E34" s="1"/>
      <c r="F34" s="1"/>
      <c r="G34" s="1"/>
      <c r="J34" s="2"/>
      <c r="K34" s="2"/>
      <c r="L34" s="2"/>
      <c r="M34" s="2"/>
      <c r="N34" s="2"/>
      <c r="O34" s="2"/>
      <c r="P34" s="2"/>
    </row>
    <row r="35" spans="1:16" ht="15.75" customHeight="1">
      <c r="A35" s="1"/>
      <c r="B35" s="1"/>
      <c r="C35" s="1"/>
      <c r="D35" s="1"/>
      <c r="E35" s="1"/>
      <c r="F35" s="1"/>
      <c r="G35" s="22"/>
      <c r="J35" s="2"/>
      <c r="K35" s="2"/>
      <c r="L35" s="2"/>
      <c r="M35" s="2"/>
      <c r="N35" s="2"/>
      <c r="O35" s="2"/>
      <c r="P35" s="23"/>
    </row>
    <row r="36" spans="1:16" ht="15.75" customHeight="1">
      <c r="A36" s="1"/>
      <c r="B36" s="1"/>
      <c r="C36" s="1"/>
      <c r="D36" s="1"/>
      <c r="E36" s="1"/>
      <c r="F36" s="1"/>
      <c r="G36" s="1"/>
      <c r="J36" s="2"/>
      <c r="K36" s="2"/>
      <c r="L36" s="2"/>
      <c r="M36" s="2"/>
      <c r="N36" s="2"/>
      <c r="O36" s="2"/>
      <c r="P36" s="2"/>
    </row>
    <row r="37" spans="1:16" ht="15.75" customHeight="1">
      <c r="A37" s="1"/>
      <c r="B37" s="1"/>
      <c r="C37" s="1"/>
      <c r="D37" s="1"/>
      <c r="E37" s="1"/>
      <c r="F37" s="1"/>
      <c r="G37" s="1"/>
      <c r="H37" s="24"/>
      <c r="I37" s="24"/>
      <c r="J37" s="2"/>
      <c r="K37" s="2"/>
      <c r="L37" s="2"/>
      <c r="M37" s="2"/>
      <c r="N37" s="2"/>
      <c r="O37" s="2"/>
      <c r="P37" s="2"/>
    </row>
    <row r="38" spans="1:16" ht="15.75" customHeight="1">
      <c r="A38" s="1"/>
      <c r="B38" s="1"/>
      <c r="C38" s="1"/>
      <c r="D38" s="1"/>
      <c r="E38" s="1"/>
      <c r="F38" s="1"/>
      <c r="G38" s="1"/>
      <c r="J38" s="2"/>
      <c r="K38" s="2"/>
      <c r="L38" s="2"/>
      <c r="M38" s="2"/>
      <c r="N38" s="2"/>
      <c r="O38" s="2"/>
      <c r="P38" s="2"/>
    </row>
    <row r="39" spans="1:16" ht="15.75" customHeight="1">
      <c r="A39" s="1"/>
      <c r="B39" s="1"/>
      <c r="C39" s="1"/>
      <c r="D39" s="1"/>
      <c r="E39" s="1"/>
      <c r="F39" s="1"/>
      <c r="G39" s="1"/>
      <c r="J39" s="2"/>
      <c r="K39" s="2"/>
      <c r="L39" s="2"/>
      <c r="M39" s="2"/>
      <c r="N39" s="2"/>
      <c r="O39" s="2"/>
      <c r="P39" s="2"/>
    </row>
    <row r="40" spans="1:16" ht="15.75" customHeight="1">
      <c r="A40" s="1"/>
      <c r="B40" s="1"/>
      <c r="C40" s="1"/>
      <c r="D40" s="1"/>
      <c r="E40" s="1"/>
      <c r="F40" s="1"/>
      <c r="G40" s="1"/>
      <c r="J40" s="2"/>
      <c r="K40" s="2"/>
      <c r="L40" s="2"/>
      <c r="M40" s="2"/>
      <c r="N40" s="2"/>
      <c r="O40" s="2"/>
      <c r="P40" s="2"/>
    </row>
    <row r="41" spans="1:16" ht="15.75" customHeight="1">
      <c r="A41" s="1"/>
      <c r="B41" s="1"/>
      <c r="C41" s="1"/>
      <c r="D41" s="1"/>
      <c r="E41" s="1"/>
      <c r="F41" s="1"/>
      <c r="G41" s="1"/>
      <c r="J41" s="2"/>
      <c r="K41" s="2"/>
      <c r="L41" s="2"/>
      <c r="M41" s="2"/>
      <c r="N41" s="2"/>
      <c r="O41" s="2"/>
      <c r="P41" s="2"/>
    </row>
    <row r="42" spans="1:16" ht="15.75" customHeight="1">
      <c r="A42" s="1"/>
      <c r="B42" s="1"/>
      <c r="C42" s="1"/>
      <c r="D42" s="1"/>
      <c r="E42" s="1"/>
      <c r="F42" s="1"/>
      <c r="G42" s="1"/>
      <c r="J42" s="2"/>
      <c r="K42" s="2"/>
      <c r="L42" s="2"/>
      <c r="M42" s="2"/>
      <c r="N42" s="2"/>
      <c r="O42" s="2"/>
      <c r="P42" s="2"/>
    </row>
    <row r="43" spans="1:16" ht="15.75" customHeight="1">
      <c r="A43" s="1"/>
      <c r="B43" s="1"/>
      <c r="C43" s="1"/>
      <c r="D43" s="1"/>
      <c r="E43" s="1"/>
      <c r="F43" s="1"/>
      <c r="G43" s="1"/>
      <c r="J43" s="2"/>
      <c r="K43" s="2"/>
      <c r="L43" s="2"/>
      <c r="M43" s="2"/>
      <c r="N43" s="2"/>
      <c r="O43" s="2"/>
      <c r="P43" s="2"/>
    </row>
    <row r="44" spans="1:16" ht="15.75" customHeight="1">
      <c r="A44" s="1"/>
      <c r="B44" s="1"/>
      <c r="C44" s="1"/>
      <c r="D44" s="1"/>
      <c r="E44" s="1"/>
      <c r="F44" s="1"/>
      <c r="G44" s="1"/>
      <c r="J44" s="2"/>
      <c r="K44" s="2"/>
      <c r="L44" s="2"/>
      <c r="M44" s="2"/>
      <c r="N44" s="2"/>
      <c r="O44" s="2"/>
      <c r="P44" s="2"/>
    </row>
    <row r="45" spans="1:16" ht="15.75" customHeight="1">
      <c r="A45" s="1"/>
      <c r="B45" s="1"/>
      <c r="C45" s="1"/>
      <c r="D45" s="1"/>
      <c r="E45" s="1"/>
      <c r="F45" s="1"/>
      <c r="G45" s="1"/>
      <c r="J45" s="2"/>
      <c r="K45" s="2"/>
      <c r="L45" s="2"/>
      <c r="M45" s="2"/>
      <c r="N45" s="2"/>
      <c r="O45" s="2"/>
      <c r="P45" s="2"/>
    </row>
    <row r="46" spans="1:16" ht="15.75" customHeight="1">
      <c r="A46" s="1"/>
      <c r="B46" s="1"/>
      <c r="C46" s="1"/>
      <c r="D46" s="1"/>
      <c r="E46" s="1"/>
      <c r="F46" s="1"/>
      <c r="G46" s="1"/>
      <c r="J46" s="2"/>
      <c r="K46" s="2"/>
      <c r="L46" s="2"/>
      <c r="M46" s="2"/>
      <c r="N46" s="2"/>
      <c r="O46" s="2"/>
      <c r="P46" s="2"/>
    </row>
    <row r="47" spans="1:16" ht="15.75" customHeight="1">
      <c r="A47" s="1"/>
      <c r="B47" s="1"/>
      <c r="C47" s="1"/>
      <c r="D47" s="1"/>
      <c r="E47" s="1"/>
      <c r="F47" s="1"/>
      <c r="G47" s="1"/>
      <c r="J47" s="2"/>
      <c r="K47" s="2"/>
      <c r="L47" s="2"/>
      <c r="M47" s="2"/>
      <c r="N47" s="2"/>
      <c r="O47" s="2"/>
      <c r="P47" s="2"/>
    </row>
    <row r="48" spans="1:16" ht="15.75" customHeight="1">
      <c r="A48" s="1"/>
      <c r="B48" s="1"/>
      <c r="C48" s="1"/>
      <c r="D48" s="1"/>
      <c r="E48" s="1"/>
      <c r="F48" s="1"/>
      <c r="G48" s="1"/>
      <c r="J48" s="2"/>
      <c r="K48" s="2"/>
      <c r="L48" s="2"/>
      <c r="M48" s="2"/>
      <c r="N48" s="2"/>
      <c r="O48" s="2"/>
      <c r="P48" s="2"/>
    </row>
    <row r="49" spans="1:16" ht="15.75" customHeight="1">
      <c r="A49" s="1"/>
      <c r="B49" s="1"/>
      <c r="C49" s="1"/>
      <c r="D49" s="1"/>
      <c r="E49" s="1"/>
      <c r="F49" s="1"/>
      <c r="G49" s="1"/>
      <c r="J49" s="2"/>
      <c r="K49" s="2"/>
      <c r="L49" s="2"/>
      <c r="M49" s="2"/>
      <c r="N49" s="2"/>
      <c r="O49" s="2"/>
      <c r="P49" s="2"/>
    </row>
    <row r="50" spans="1:16" ht="15.75" customHeight="1">
      <c r="A50" s="1"/>
      <c r="B50" s="1"/>
      <c r="C50" s="1"/>
      <c r="D50" s="1"/>
      <c r="E50" s="1"/>
      <c r="F50" s="1"/>
      <c r="G50" s="1"/>
      <c r="J50" s="2"/>
      <c r="K50" s="2"/>
      <c r="L50" s="2"/>
      <c r="M50" s="2"/>
      <c r="N50" s="2"/>
      <c r="O50" s="2"/>
      <c r="P50" s="2"/>
    </row>
    <row r="51" spans="1:16" ht="15.75" customHeight="1">
      <c r="A51" s="1"/>
      <c r="B51" s="1"/>
      <c r="C51" s="1"/>
      <c r="D51" s="1"/>
      <c r="E51" s="1"/>
      <c r="F51" s="1"/>
      <c r="G51" s="1"/>
      <c r="J51" s="2"/>
      <c r="K51" s="2"/>
      <c r="L51" s="2"/>
      <c r="M51" s="2"/>
      <c r="N51" s="2"/>
      <c r="O51" s="2"/>
      <c r="P51" s="2"/>
    </row>
    <row r="52" spans="1:16" ht="15.75" customHeight="1">
      <c r="A52" s="1"/>
      <c r="B52" s="1"/>
      <c r="C52" s="1"/>
      <c r="D52" s="1"/>
      <c r="E52" s="1"/>
      <c r="F52" s="1"/>
      <c r="G52" s="1"/>
      <c r="J52" s="2"/>
      <c r="K52" s="2"/>
      <c r="L52" s="2"/>
      <c r="M52" s="2"/>
      <c r="N52" s="2"/>
      <c r="O52" s="2"/>
      <c r="P52" s="2"/>
    </row>
    <row r="53" spans="1:16" ht="15.75" customHeight="1">
      <c r="A53" s="1"/>
      <c r="B53" s="1"/>
      <c r="C53" s="1"/>
      <c r="D53" s="1"/>
      <c r="E53" s="1"/>
      <c r="F53" s="1"/>
      <c r="G53" s="1"/>
      <c r="J53" s="2"/>
      <c r="K53" s="2"/>
      <c r="L53" s="2"/>
      <c r="M53" s="2"/>
      <c r="N53" s="2"/>
      <c r="O53" s="2"/>
      <c r="P53" s="2"/>
    </row>
    <row r="54" spans="1:16" ht="15.75" customHeight="1">
      <c r="A54" s="1"/>
      <c r="B54" s="1"/>
      <c r="C54" s="1"/>
      <c r="D54" s="1"/>
      <c r="E54" s="1"/>
      <c r="F54" s="1"/>
      <c r="G54" s="1"/>
      <c r="J54" s="2"/>
      <c r="K54" s="2"/>
      <c r="L54" s="2"/>
      <c r="M54" s="2"/>
      <c r="N54" s="2"/>
      <c r="O54" s="2"/>
      <c r="P54" s="2"/>
    </row>
    <row r="55" spans="1:16" ht="15.75" customHeight="1">
      <c r="A55" s="1"/>
      <c r="B55" s="1"/>
      <c r="C55" s="1"/>
      <c r="D55" s="1"/>
      <c r="E55" s="1"/>
      <c r="F55" s="1"/>
      <c r="G55" s="1"/>
      <c r="J55" s="2"/>
      <c r="K55" s="2"/>
      <c r="L55" s="2"/>
      <c r="M55" s="2"/>
      <c r="N55" s="2"/>
      <c r="O55" s="2"/>
      <c r="P55" s="2"/>
    </row>
    <row r="56" spans="1:16" ht="15.75" customHeight="1">
      <c r="A56" s="1"/>
      <c r="B56" s="1"/>
      <c r="C56" s="1"/>
      <c r="D56" s="1"/>
      <c r="E56" s="1"/>
      <c r="F56" s="1"/>
      <c r="G56" s="1"/>
      <c r="J56" s="2"/>
      <c r="K56" s="2"/>
      <c r="L56" s="2"/>
      <c r="M56" s="2"/>
      <c r="N56" s="2"/>
      <c r="O56" s="2"/>
      <c r="P56" s="2"/>
    </row>
    <row r="57" spans="1:16" ht="15.75" customHeight="1">
      <c r="A57" s="1"/>
      <c r="B57" s="1"/>
      <c r="C57" s="1"/>
      <c r="D57" s="1"/>
      <c r="E57" s="1"/>
      <c r="F57" s="1"/>
      <c r="G57" s="1"/>
      <c r="J57" s="2"/>
      <c r="K57" s="2"/>
      <c r="L57" s="2"/>
      <c r="M57" s="2"/>
      <c r="N57" s="2"/>
      <c r="O57" s="2"/>
      <c r="P57" s="2"/>
    </row>
    <row r="58" spans="1:16" ht="15.75" customHeight="1">
      <c r="A58" s="1"/>
      <c r="B58" s="1"/>
      <c r="C58" s="1"/>
      <c r="D58" s="1"/>
      <c r="E58" s="1"/>
      <c r="F58" s="1"/>
      <c r="G58" s="1"/>
      <c r="J58" s="2"/>
      <c r="K58" s="2"/>
      <c r="L58" s="2"/>
      <c r="M58" s="2"/>
      <c r="N58" s="2"/>
      <c r="O58" s="2"/>
      <c r="P58" s="2"/>
    </row>
    <row r="59" spans="1:16" ht="15.75" customHeight="1">
      <c r="A59" s="1"/>
      <c r="B59" s="1"/>
      <c r="C59" s="1"/>
      <c r="D59" s="1"/>
      <c r="E59" s="1"/>
      <c r="F59" s="1"/>
      <c r="G59" s="1"/>
      <c r="J59" s="2"/>
      <c r="K59" s="2"/>
      <c r="L59" s="2"/>
      <c r="M59" s="2"/>
      <c r="N59" s="2"/>
      <c r="O59" s="2"/>
      <c r="P59" s="2"/>
    </row>
    <row r="60" spans="1:16" ht="15.75" customHeight="1">
      <c r="A60" s="1"/>
      <c r="B60" s="1"/>
      <c r="C60" s="1"/>
      <c r="D60" s="1"/>
      <c r="E60" s="1"/>
      <c r="F60" s="1"/>
      <c r="G60" s="1"/>
      <c r="J60" s="2"/>
      <c r="K60" s="2"/>
      <c r="L60" s="2"/>
      <c r="M60" s="2"/>
      <c r="N60" s="2"/>
      <c r="O60" s="2"/>
      <c r="P60" s="2"/>
    </row>
    <row r="61" spans="1:16" ht="15.75" customHeight="1">
      <c r="A61" s="1"/>
      <c r="B61" s="1"/>
      <c r="C61" s="1"/>
      <c r="D61" s="1"/>
      <c r="E61" s="1"/>
      <c r="F61" s="1"/>
      <c r="G61" s="1"/>
      <c r="J61" s="2"/>
      <c r="K61" s="2"/>
      <c r="L61" s="2"/>
      <c r="M61" s="2"/>
      <c r="N61" s="2"/>
      <c r="O61" s="2"/>
      <c r="P61" s="2"/>
    </row>
    <row r="62" spans="1:16" ht="15.75" customHeight="1">
      <c r="A62" s="1"/>
      <c r="B62" s="1"/>
      <c r="C62" s="1"/>
      <c r="D62" s="1"/>
      <c r="E62" s="1"/>
      <c r="F62" s="1"/>
      <c r="G62" s="1"/>
      <c r="J62" s="2"/>
      <c r="K62" s="2"/>
      <c r="L62" s="2"/>
      <c r="M62" s="2"/>
      <c r="N62" s="2"/>
      <c r="O62" s="2"/>
      <c r="P62" s="2"/>
    </row>
    <row r="63" spans="1:16" ht="15.75" customHeight="1">
      <c r="A63" s="1"/>
      <c r="B63" s="1"/>
      <c r="C63" s="1"/>
      <c r="D63" s="1"/>
      <c r="E63" s="1"/>
      <c r="F63" s="1"/>
      <c r="G63" s="1"/>
      <c r="J63" s="2"/>
      <c r="K63" s="2"/>
      <c r="L63" s="2"/>
      <c r="M63" s="2"/>
      <c r="N63" s="2"/>
      <c r="O63" s="2"/>
      <c r="P63" s="2"/>
    </row>
    <row r="64" spans="1:16" ht="15.75" customHeight="1">
      <c r="A64" s="1"/>
      <c r="B64" s="1"/>
      <c r="C64" s="1"/>
      <c r="D64" s="1"/>
      <c r="E64" s="1"/>
      <c r="F64" s="1"/>
      <c r="G64" s="1"/>
      <c r="J64" s="2"/>
      <c r="K64" s="2"/>
      <c r="L64" s="2"/>
      <c r="M64" s="2"/>
      <c r="N64" s="2"/>
      <c r="O64" s="2"/>
      <c r="P64" s="2"/>
    </row>
    <row r="65" spans="1:16" ht="15.75" customHeight="1">
      <c r="A65" s="1"/>
      <c r="B65" s="1"/>
      <c r="C65" s="1"/>
      <c r="D65" s="1"/>
      <c r="E65" s="1"/>
      <c r="F65" s="1"/>
      <c r="G65" s="1"/>
      <c r="J65" s="2"/>
      <c r="K65" s="2"/>
      <c r="L65" s="2"/>
      <c r="M65" s="2"/>
      <c r="N65" s="2"/>
      <c r="O65" s="2"/>
      <c r="P65" s="2"/>
    </row>
    <row r="66" spans="1:16" ht="15.75" customHeight="1">
      <c r="A66" s="1"/>
      <c r="B66" s="1"/>
      <c r="C66" s="1"/>
      <c r="D66" s="1"/>
      <c r="E66" s="1"/>
      <c r="F66" s="1"/>
      <c r="G66" s="1"/>
      <c r="J66" s="2"/>
      <c r="K66" s="2"/>
      <c r="L66" s="2"/>
      <c r="M66" s="2"/>
      <c r="N66" s="2"/>
      <c r="O66" s="2"/>
      <c r="P66" s="2"/>
    </row>
    <row r="67" spans="1:16" ht="15.75" customHeight="1">
      <c r="A67" s="1"/>
      <c r="B67" s="1"/>
      <c r="C67" s="1"/>
      <c r="D67" s="1"/>
      <c r="E67" s="1"/>
      <c r="F67" s="1"/>
      <c r="G67" s="1"/>
      <c r="J67" s="2"/>
      <c r="K67" s="2"/>
      <c r="L67" s="2"/>
      <c r="M67" s="2"/>
      <c r="N67" s="2"/>
      <c r="O67" s="2"/>
      <c r="P67" s="2"/>
    </row>
    <row r="68" spans="1:16" ht="15.75" customHeight="1">
      <c r="A68" s="1"/>
      <c r="B68" s="1"/>
      <c r="C68" s="1"/>
      <c r="D68" s="1"/>
      <c r="E68" s="1"/>
      <c r="F68" s="1"/>
      <c r="G68" s="1"/>
      <c r="J68" s="2"/>
      <c r="K68" s="2"/>
      <c r="L68" s="2"/>
      <c r="M68" s="2"/>
      <c r="N68" s="2"/>
      <c r="O68" s="2"/>
      <c r="P68" s="2"/>
    </row>
    <row r="69" spans="1:16" ht="15.75" customHeight="1">
      <c r="A69" s="1"/>
      <c r="B69" s="1"/>
      <c r="C69" s="1"/>
      <c r="D69" s="1"/>
      <c r="E69" s="1"/>
      <c r="F69" s="1"/>
      <c r="G69" s="1"/>
      <c r="J69" s="2"/>
      <c r="K69" s="2"/>
      <c r="L69" s="2"/>
      <c r="M69" s="2"/>
      <c r="N69" s="2"/>
      <c r="O69" s="2"/>
      <c r="P69" s="2"/>
    </row>
    <row r="70" spans="1:16" ht="15.75" customHeight="1">
      <c r="A70" s="1"/>
      <c r="B70" s="1"/>
      <c r="C70" s="1"/>
      <c r="D70" s="1"/>
      <c r="E70" s="1"/>
      <c r="F70" s="1"/>
      <c r="G70" s="1"/>
      <c r="J70" s="2"/>
      <c r="K70" s="2"/>
      <c r="L70" s="2"/>
      <c r="M70" s="2"/>
      <c r="N70" s="2"/>
      <c r="O70" s="2"/>
      <c r="P70" s="2"/>
    </row>
    <row r="71" spans="1:16" ht="15.75" customHeight="1">
      <c r="A71" s="1"/>
      <c r="B71" s="1"/>
      <c r="C71" s="1"/>
      <c r="D71" s="1"/>
      <c r="E71" s="1"/>
      <c r="F71" s="1"/>
      <c r="G71" s="1"/>
      <c r="J71" s="2"/>
      <c r="K71" s="2"/>
      <c r="L71" s="2"/>
      <c r="M71" s="2"/>
      <c r="N71" s="2"/>
      <c r="O71" s="2"/>
      <c r="P71" s="2"/>
    </row>
    <row r="72" spans="1:16" ht="15.75" customHeight="1">
      <c r="A72" s="1"/>
      <c r="B72" s="1"/>
      <c r="C72" s="1"/>
      <c r="D72" s="1"/>
      <c r="E72" s="1"/>
      <c r="F72" s="1"/>
      <c r="G72" s="1"/>
      <c r="J72" s="2"/>
      <c r="K72" s="2"/>
      <c r="L72" s="2"/>
      <c r="M72" s="2"/>
      <c r="N72" s="2"/>
      <c r="O72" s="2"/>
      <c r="P72" s="2"/>
    </row>
    <row r="73" spans="1:16" ht="15.75" customHeight="1">
      <c r="A73" s="1"/>
      <c r="B73" s="1"/>
      <c r="C73" s="1"/>
      <c r="D73" s="1"/>
      <c r="E73" s="1"/>
      <c r="F73" s="1"/>
      <c r="G73" s="1"/>
      <c r="J73" s="2"/>
      <c r="K73" s="2"/>
      <c r="L73" s="2"/>
      <c r="M73" s="2"/>
      <c r="N73" s="2"/>
      <c r="O73" s="2"/>
      <c r="P73" s="2"/>
    </row>
    <row r="74" spans="1:16" ht="15.75" customHeight="1">
      <c r="A74" s="1"/>
      <c r="B74" s="1"/>
      <c r="C74" s="1"/>
      <c r="D74" s="1"/>
      <c r="E74" s="1"/>
      <c r="F74" s="1"/>
      <c r="G74" s="1"/>
      <c r="J74" s="2"/>
      <c r="K74" s="2"/>
      <c r="L74" s="2"/>
      <c r="M74" s="2"/>
      <c r="N74" s="2"/>
      <c r="O74" s="2"/>
      <c r="P74" s="2"/>
    </row>
    <row r="75" spans="1:16" ht="15.75" customHeight="1">
      <c r="A75" s="1"/>
      <c r="B75" s="1"/>
      <c r="C75" s="1"/>
      <c r="D75" s="1"/>
      <c r="E75" s="1"/>
      <c r="F75" s="1"/>
      <c r="G75" s="1"/>
      <c r="J75" s="2"/>
      <c r="K75" s="2"/>
      <c r="L75" s="2"/>
      <c r="M75" s="2"/>
      <c r="N75" s="2"/>
      <c r="O75" s="2"/>
      <c r="P75" s="2"/>
    </row>
    <row r="76" spans="1:16" ht="15.75" customHeight="1">
      <c r="A76" s="1"/>
      <c r="B76" s="1"/>
      <c r="C76" s="1"/>
      <c r="D76" s="1"/>
      <c r="E76" s="1"/>
      <c r="F76" s="1"/>
      <c r="G76" s="1"/>
      <c r="J76" s="2"/>
      <c r="K76" s="2"/>
      <c r="L76" s="2"/>
      <c r="M76" s="2"/>
      <c r="N76" s="2"/>
      <c r="O76" s="2"/>
      <c r="P76" s="2"/>
    </row>
    <row r="77" spans="1:16" ht="15.75" customHeight="1">
      <c r="A77" s="1"/>
      <c r="B77" s="1"/>
      <c r="C77" s="1"/>
      <c r="D77" s="1"/>
      <c r="E77" s="1"/>
      <c r="F77" s="1"/>
      <c r="G77" s="1"/>
      <c r="J77" s="2"/>
      <c r="K77" s="2"/>
      <c r="L77" s="2"/>
      <c r="M77" s="2"/>
      <c r="N77" s="2"/>
      <c r="O77" s="2"/>
      <c r="P77" s="2"/>
    </row>
    <row r="78" spans="1:16" ht="15.75" customHeight="1">
      <c r="A78" s="1"/>
      <c r="B78" s="1"/>
      <c r="C78" s="1"/>
      <c r="D78" s="1"/>
      <c r="E78" s="1"/>
      <c r="F78" s="1"/>
      <c r="G78" s="1"/>
      <c r="J78" s="2"/>
      <c r="K78" s="2"/>
      <c r="L78" s="2"/>
      <c r="M78" s="2"/>
      <c r="N78" s="2"/>
      <c r="O78" s="2"/>
      <c r="P78" s="2"/>
    </row>
    <row r="79" spans="1:16" ht="15.75" customHeight="1">
      <c r="A79" s="1"/>
      <c r="B79" s="1"/>
      <c r="C79" s="1"/>
      <c r="D79" s="1"/>
      <c r="E79" s="1"/>
      <c r="F79" s="1"/>
      <c r="G79" s="1"/>
      <c r="J79" s="2"/>
      <c r="K79" s="2"/>
      <c r="L79" s="2"/>
      <c r="M79" s="2"/>
      <c r="N79" s="2"/>
      <c r="O79" s="2"/>
      <c r="P79" s="2"/>
    </row>
    <row r="80" spans="1:16" ht="15.75" customHeight="1">
      <c r="A80" s="1"/>
      <c r="B80" s="1"/>
      <c r="C80" s="1"/>
      <c r="D80" s="1"/>
      <c r="E80" s="1"/>
      <c r="F80" s="1"/>
      <c r="G80" s="1"/>
      <c r="J80" s="2"/>
      <c r="K80" s="2"/>
      <c r="L80" s="2"/>
      <c r="M80" s="2"/>
      <c r="N80" s="2"/>
      <c r="O80" s="2"/>
      <c r="P80" s="2"/>
    </row>
    <row r="81" spans="1:16" ht="15.75" customHeight="1">
      <c r="A81" s="1"/>
      <c r="B81" s="1"/>
      <c r="C81" s="1"/>
      <c r="D81" s="1"/>
      <c r="E81" s="1"/>
      <c r="F81" s="1"/>
      <c r="G81" s="1"/>
      <c r="J81" s="2"/>
      <c r="K81" s="2"/>
      <c r="L81" s="2"/>
      <c r="M81" s="2"/>
      <c r="N81" s="2"/>
      <c r="O81" s="2"/>
      <c r="P81" s="2"/>
    </row>
    <row r="82" spans="1:16" ht="15.75" customHeight="1">
      <c r="A82" s="1"/>
      <c r="B82" s="1"/>
      <c r="C82" s="1"/>
      <c r="D82" s="1"/>
      <c r="E82" s="1"/>
      <c r="F82" s="1"/>
      <c r="G82" s="1"/>
      <c r="J82" s="2"/>
      <c r="K82" s="2"/>
      <c r="L82" s="2"/>
      <c r="M82" s="2"/>
      <c r="N82" s="2"/>
      <c r="O82" s="2"/>
      <c r="P82" s="2"/>
    </row>
    <row r="83" spans="1:16" ht="15.75" customHeight="1">
      <c r="A83" s="1"/>
      <c r="B83" s="1"/>
      <c r="C83" s="1"/>
      <c r="D83" s="1"/>
      <c r="E83" s="1"/>
      <c r="F83" s="1"/>
      <c r="G83" s="1"/>
      <c r="J83" s="2"/>
      <c r="K83" s="2"/>
      <c r="L83" s="2"/>
      <c r="M83" s="2"/>
      <c r="N83" s="2"/>
      <c r="O83" s="2"/>
      <c r="P83" s="2"/>
    </row>
    <row r="84" spans="1:16" ht="15.75" customHeight="1">
      <c r="A84" s="1"/>
      <c r="B84" s="1"/>
      <c r="C84" s="1"/>
      <c r="D84" s="1"/>
      <c r="E84" s="1"/>
      <c r="F84" s="1"/>
      <c r="G84" s="1"/>
      <c r="J84" s="2"/>
      <c r="K84" s="2"/>
      <c r="L84" s="2"/>
      <c r="M84" s="2"/>
      <c r="N84" s="2"/>
      <c r="O84" s="2"/>
      <c r="P84" s="2"/>
    </row>
    <row r="85" spans="1:16" ht="15.75" customHeight="1">
      <c r="A85" s="1"/>
      <c r="B85" s="1"/>
      <c r="C85" s="1"/>
      <c r="D85" s="1"/>
      <c r="E85" s="1"/>
      <c r="F85" s="1"/>
      <c r="G85" s="1"/>
      <c r="J85" s="2"/>
      <c r="K85" s="2"/>
      <c r="L85" s="2"/>
      <c r="M85" s="2"/>
      <c r="N85" s="2"/>
      <c r="O85" s="2"/>
      <c r="P85" s="2"/>
    </row>
    <row r="86" spans="1:16" ht="15.75" customHeight="1">
      <c r="A86" s="1"/>
      <c r="B86" s="1"/>
      <c r="C86" s="1"/>
      <c r="D86" s="1"/>
      <c r="E86" s="1"/>
      <c r="F86" s="1"/>
      <c r="G86" s="1"/>
      <c r="J86" s="2"/>
      <c r="K86" s="2"/>
      <c r="L86" s="2"/>
      <c r="M86" s="2"/>
      <c r="N86" s="2"/>
      <c r="O86" s="2"/>
      <c r="P86" s="2"/>
    </row>
    <row r="87" spans="1:16" ht="15.75" customHeight="1">
      <c r="A87" s="1"/>
      <c r="B87" s="1"/>
      <c r="C87" s="1"/>
      <c r="D87" s="1"/>
      <c r="E87" s="1"/>
      <c r="F87" s="1"/>
      <c r="G87" s="1"/>
      <c r="J87" s="2"/>
      <c r="K87" s="2"/>
      <c r="L87" s="2"/>
      <c r="M87" s="2"/>
      <c r="N87" s="2"/>
      <c r="O87" s="2"/>
      <c r="P87" s="2"/>
    </row>
    <row r="88" spans="1:16" ht="15.75" customHeight="1">
      <c r="A88" s="1"/>
      <c r="B88" s="1"/>
      <c r="C88" s="1"/>
      <c r="D88" s="1"/>
      <c r="E88" s="1"/>
      <c r="F88" s="1"/>
      <c r="G88" s="1"/>
      <c r="J88" s="2"/>
      <c r="K88" s="2"/>
      <c r="L88" s="2"/>
      <c r="M88" s="2"/>
      <c r="N88" s="2"/>
      <c r="O88" s="2"/>
      <c r="P88" s="2"/>
    </row>
    <row r="89" spans="1:16" ht="15.75" customHeight="1">
      <c r="A89" s="1"/>
      <c r="B89" s="1"/>
      <c r="C89" s="1"/>
      <c r="D89" s="1"/>
      <c r="E89" s="1"/>
      <c r="F89" s="1"/>
      <c r="G89" s="1"/>
      <c r="J89" s="2"/>
      <c r="K89" s="2"/>
      <c r="L89" s="2"/>
      <c r="M89" s="2"/>
      <c r="N89" s="2"/>
      <c r="O89" s="2"/>
      <c r="P89" s="2"/>
    </row>
    <row r="90" spans="1:16" ht="15.75" customHeight="1">
      <c r="A90" s="1"/>
      <c r="B90" s="1"/>
      <c r="C90" s="1"/>
      <c r="D90" s="1"/>
      <c r="E90" s="1"/>
      <c r="F90" s="1"/>
      <c r="G90" s="1"/>
      <c r="J90" s="2"/>
      <c r="K90" s="2"/>
      <c r="L90" s="2"/>
      <c r="M90" s="2"/>
      <c r="N90" s="2"/>
      <c r="O90" s="2"/>
      <c r="P90" s="2"/>
    </row>
    <row r="91" spans="1:16" ht="15.75" customHeight="1">
      <c r="A91" s="1"/>
      <c r="B91" s="1"/>
      <c r="C91" s="1"/>
      <c r="D91" s="1"/>
      <c r="E91" s="1"/>
      <c r="F91" s="1"/>
      <c r="G91" s="1"/>
      <c r="J91" s="2"/>
      <c r="K91" s="2"/>
      <c r="L91" s="2"/>
      <c r="M91" s="2"/>
      <c r="N91" s="2"/>
      <c r="O91" s="2"/>
      <c r="P91" s="2"/>
    </row>
    <row r="92" spans="1:16" ht="15.75" customHeight="1">
      <c r="A92" s="1"/>
      <c r="B92" s="1"/>
      <c r="C92" s="1"/>
      <c r="D92" s="1"/>
      <c r="E92" s="1"/>
      <c r="F92" s="1"/>
      <c r="G92" s="1"/>
      <c r="J92" s="2"/>
      <c r="K92" s="2"/>
      <c r="L92" s="2"/>
      <c r="M92" s="2"/>
      <c r="N92" s="2"/>
      <c r="O92" s="2"/>
      <c r="P92" s="2"/>
    </row>
    <row r="93" spans="1:16" ht="15.75" customHeight="1">
      <c r="A93" s="1"/>
      <c r="B93" s="1"/>
      <c r="C93" s="1"/>
      <c r="D93" s="1"/>
      <c r="E93" s="1"/>
      <c r="F93" s="1"/>
      <c r="G93" s="1"/>
      <c r="J93" s="2"/>
      <c r="K93" s="2"/>
      <c r="L93" s="2"/>
      <c r="M93" s="2"/>
      <c r="N93" s="2"/>
      <c r="O93" s="2"/>
      <c r="P93" s="2"/>
    </row>
    <row r="94" spans="1:16" ht="15.75" customHeight="1">
      <c r="A94" s="1"/>
      <c r="B94" s="1"/>
      <c r="C94" s="1"/>
      <c r="D94" s="1"/>
      <c r="E94" s="1"/>
      <c r="F94" s="1"/>
      <c r="G94" s="1"/>
      <c r="J94" s="2"/>
      <c r="K94" s="2"/>
      <c r="L94" s="2"/>
      <c r="M94" s="2"/>
      <c r="N94" s="2"/>
      <c r="O94" s="2"/>
      <c r="P94" s="2"/>
    </row>
    <row r="95" spans="1:16" ht="15.75" customHeight="1">
      <c r="A95" s="1"/>
      <c r="B95" s="1"/>
      <c r="C95" s="1"/>
      <c r="D95" s="1"/>
      <c r="E95" s="1"/>
      <c r="F95" s="1"/>
      <c r="G95" s="1"/>
      <c r="J95" s="2"/>
      <c r="K95" s="2"/>
      <c r="L95" s="2"/>
      <c r="M95" s="2"/>
      <c r="N95" s="2"/>
      <c r="O95" s="2"/>
      <c r="P95" s="2"/>
    </row>
    <row r="96" spans="1:16" ht="15.75" customHeight="1">
      <c r="A96" s="1"/>
      <c r="B96" s="1"/>
      <c r="C96" s="1"/>
      <c r="D96" s="1"/>
      <c r="E96" s="1"/>
      <c r="F96" s="1"/>
      <c r="G96" s="1"/>
      <c r="J96" s="2"/>
      <c r="K96" s="2"/>
      <c r="L96" s="2"/>
      <c r="M96" s="2"/>
      <c r="N96" s="2"/>
      <c r="O96" s="2"/>
      <c r="P96" s="2"/>
    </row>
    <row r="97" spans="1:16" ht="15.75" customHeight="1">
      <c r="A97" s="1"/>
      <c r="B97" s="1"/>
      <c r="C97" s="1"/>
      <c r="D97" s="1"/>
      <c r="E97" s="1"/>
      <c r="F97" s="1"/>
      <c r="G97" s="1"/>
      <c r="J97" s="2"/>
      <c r="K97" s="2"/>
      <c r="L97" s="2"/>
      <c r="M97" s="2"/>
      <c r="N97" s="2"/>
      <c r="O97" s="2"/>
      <c r="P97" s="2"/>
    </row>
    <row r="98" spans="1:16" ht="15.75" customHeight="1">
      <c r="A98" s="1"/>
      <c r="B98" s="1"/>
      <c r="C98" s="1"/>
      <c r="D98" s="1"/>
      <c r="E98" s="1"/>
      <c r="F98" s="1"/>
      <c r="G98" s="1"/>
      <c r="J98" s="2"/>
      <c r="K98" s="2"/>
      <c r="L98" s="2"/>
      <c r="M98" s="2"/>
      <c r="N98" s="2"/>
      <c r="O98" s="2"/>
      <c r="P98" s="2"/>
    </row>
    <row r="99" spans="1:16" ht="15.75" customHeight="1">
      <c r="A99" s="1"/>
      <c r="B99" s="1"/>
      <c r="C99" s="1"/>
      <c r="D99" s="1"/>
      <c r="E99" s="1"/>
      <c r="F99" s="1"/>
      <c r="G99" s="1"/>
      <c r="J99" s="2"/>
      <c r="K99" s="2"/>
      <c r="L99" s="2"/>
      <c r="M99" s="2"/>
      <c r="N99" s="2"/>
      <c r="O99" s="2"/>
      <c r="P99" s="2"/>
    </row>
    <row r="100" spans="1:16" ht="15.75" customHeight="1">
      <c r="A100" s="1"/>
      <c r="B100" s="1"/>
      <c r="C100" s="1"/>
      <c r="D100" s="1"/>
      <c r="E100" s="1"/>
      <c r="F100" s="1"/>
      <c r="G100" s="1"/>
      <c r="J100" s="2"/>
      <c r="K100" s="2"/>
      <c r="L100" s="2"/>
      <c r="M100" s="2"/>
      <c r="N100" s="2"/>
      <c r="O100" s="2"/>
      <c r="P100" s="2"/>
    </row>
  </sheetData>
  <mergeCells count="6">
    <mergeCell ref="A2:G3"/>
    <mergeCell ref="A4:G4"/>
    <mergeCell ref="A5:G6"/>
    <mergeCell ref="J2:P3"/>
    <mergeCell ref="J4:P4"/>
    <mergeCell ref="J5:P6"/>
  </mergeCells>
  <printOptions/>
  <pageMargins left="0.511811024" right="0.511811024" top="0.787401575" bottom="0.7874015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4784-6D11-455F-8CA8-FE29130037F8}">
  <dimension ref="A1:G28"/>
  <sheetViews>
    <sheetView workbookViewId="0" topLeftCell="A1">
      <selection activeCell="E7" sqref="E7"/>
    </sheetView>
  </sheetViews>
  <sheetFormatPr defaultColWidth="14.421875" defaultRowHeight="15" customHeight="1"/>
  <cols>
    <col min="1" max="1" width="10.57421875" style="0" customWidth="1"/>
    <col min="2" max="2" width="16.57421875" style="0" customWidth="1"/>
    <col min="3" max="3" width="14.00390625" style="0" customWidth="1"/>
  </cols>
  <sheetData>
    <row r="1" spans="1:3" ht="24.75" customHeight="1">
      <c r="A1" s="61" t="s">
        <v>75</v>
      </c>
      <c r="B1" s="61"/>
      <c r="C1" s="61"/>
    </row>
    <row r="2" spans="1:3" ht="25.5" customHeight="1">
      <c r="A2" s="58"/>
      <c r="B2" s="59"/>
      <c r="C2" s="60"/>
    </row>
    <row r="3" spans="1:3" ht="28.5">
      <c r="A3" s="62" t="s">
        <v>5</v>
      </c>
      <c r="B3" s="62" t="s">
        <v>6</v>
      </c>
      <c r="C3" s="62" t="s">
        <v>74</v>
      </c>
    </row>
    <row r="4" spans="1:7" ht="15">
      <c r="A4" s="5" t="s">
        <v>12</v>
      </c>
      <c r="B4" s="5" t="s">
        <v>13</v>
      </c>
      <c r="C4" s="38">
        <v>0.763498098928439</v>
      </c>
      <c r="G4" s="5"/>
    </row>
    <row r="5" spans="1:3" ht="15">
      <c r="A5" s="5" t="s">
        <v>14</v>
      </c>
      <c r="B5" s="5" t="s">
        <v>15</v>
      </c>
      <c r="C5" s="38">
        <v>0.988568616337889</v>
      </c>
    </row>
    <row r="6" spans="1:3" ht="15">
      <c r="A6" s="5" t="s">
        <v>16</v>
      </c>
      <c r="B6" s="5" t="s">
        <v>17</v>
      </c>
      <c r="C6" s="38">
        <v>0.967090380187611</v>
      </c>
    </row>
    <row r="7" spans="1:3" ht="15">
      <c r="A7" s="5" t="s">
        <v>18</v>
      </c>
      <c r="B7" s="5" t="s">
        <v>19</v>
      </c>
      <c r="C7" s="38">
        <v>0.736728841946841</v>
      </c>
    </row>
    <row r="8" spans="1:3" ht="15">
      <c r="A8" s="5" t="s">
        <v>20</v>
      </c>
      <c r="B8" s="5" t="s">
        <v>21</v>
      </c>
      <c r="C8" s="38">
        <v>0.831537730289979</v>
      </c>
    </row>
    <row r="9" spans="1:3" ht="15">
      <c r="A9" s="5" t="s">
        <v>22</v>
      </c>
      <c r="B9" s="5" t="s">
        <v>23</v>
      </c>
      <c r="C9" s="38">
        <v>0.972723882194241</v>
      </c>
    </row>
    <row r="10" spans="1:3" ht="15">
      <c r="A10" s="5" t="s">
        <v>24</v>
      </c>
      <c r="B10" s="5" t="s">
        <v>25</v>
      </c>
      <c r="C10" s="38">
        <v>0.648057850331347</v>
      </c>
    </row>
    <row r="11" spans="1:3" ht="15">
      <c r="A11" s="5" t="s">
        <v>26</v>
      </c>
      <c r="B11" s="5" t="s">
        <v>27</v>
      </c>
      <c r="C11" s="38">
        <v>1</v>
      </c>
    </row>
    <row r="12" spans="1:3" ht="15">
      <c r="A12" s="5" t="s">
        <v>28</v>
      </c>
      <c r="B12" s="5" t="s">
        <v>29</v>
      </c>
      <c r="C12" s="38">
        <v>0.797797309977187</v>
      </c>
    </row>
    <row r="13" spans="1:3" ht="15">
      <c r="A13" s="5" t="s">
        <v>30</v>
      </c>
      <c r="B13" s="5" t="s">
        <v>31</v>
      </c>
      <c r="C13" s="38">
        <v>0.760161022825746</v>
      </c>
    </row>
    <row r="14" spans="1:3" ht="15">
      <c r="A14" s="5" t="s">
        <v>32</v>
      </c>
      <c r="B14" s="5" t="s">
        <v>33</v>
      </c>
      <c r="C14" s="38">
        <v>0.682323949293137</v>
      </c>
    </row>
    <row r="15" spans="1:3" ht="15">
      <c r="A15" s="5" t="s">
        <v>34</v>
      </c>
      <c r="B15" s="5" t="s">
        <v>35</v>
      </c>
      <c r="C15" s="38">
        <v>0.956387558620649</v>
      </c>
    </row>
    <row r="16" spans="1:3" ht="15">
      <c r="A16" s="5" t="s">
        <v>36</v>
      </c>
      <c r="B16" s="5" t="s">
        <v>37</v>
      </c>
      <c r="C16" s="38">
        <v>0.88836094692006</v>
      </c>
    </row>
    <row r="17" spans="1:3" ht="15">
      <c r="A17" s="5" t="s">
        <v>38</v>
      </c>
      <c r="B17" s="5" t="s">
        <v>39</v>
      </c>
      <c r="C17" s="38">
        <v>0.957148103509624</v>
      </c>
    </row>
    <row r="18" spans="1:3" ht="15.75" customHeight="1">
      <c r="A18" s="5" t="s">
        <v>40</v>
      </c>
      <c r="B18" s="5" t="s">
        <v>41</v>
      </c>
      <c r="C18" s="38">
        <v>0.959887424207378</v>
      </c>
    </row>
    <row r="19" spans="1:3" ht="15.75" customHeight="1">
      <c r="A19" s="5" t="s">
        <v>40</v>
      </c>
      <c r="B19" s="5" t="s">
        <v>42</v>
      </c>
      <c r="C19" s="38">
        <v>0.959339152113882</v>
      </c>
    </row>
    <row r="20" spans="1:3" ht="15.75" customHeight="1">
      <c r="A20" s="5" t="s">
        <v>43</v>
      </c>
      <c r="B20" s="5" t="s">
        <v>44</v>
      </c>
      <c r="C20" s="38">
        <v>0.683676682826891</v>
      </c>
    </row>
    <row r="21" spans="1:3" ht="15.75" customHeight="1">
      <c r="A21" s="5" t="s">
        <v>47</v>
      </c>
      <c r="B21" s="5" t="s">
        <v>48</v>
      </c>
      <c r="C21" s="38">
        <v>0.876868080284265</v>
      </c>
    </row>
    <row r="22" spans="1:3" ht="15.75" customHeight="1">
      <c r="A22" s="5" t="s">
        <v>49</v>
      </c>
      <c r="B22" s="5" t="s">
        <v>50</v>
      </c>
      <c r="C22" s="38">
        <v>0.656742533940928</v>
      </c>
    </row>
    <row r="23" spans="1:3" ht="15.75" customHeight="1">
      <c r="A23" s="5" t="s">
        <v>51</v>
      </c>
      <c r="B23" s="5" t="s">
        <v>52</v>
      </c>
      <c r="C23" s="38">
        <v>0.940634186996103</v>
      </c>
    </row>
    <row r="24" spans="1:3" ht="15.75" customHeight="1">
      <c r="A24" s="25" t="s">
        <v>53</v>
      </c>
      <c r="B24" s="16" t="s">
        <v>54</v>
      </c>
      <c r="C24" s="39">
        <v>0.95897259149212</v>
      </c>
    </row>
    <row r="25" spans="1:3" ht="15.75" customHeight="1">
      <c r="A25" s="25" t="s">
        <v>55</v>
      </c>
      <c r="B25" s="21" t="s">
        <v>56</v>
      </c>
      <c r="C25" s="40">
        <v>0.955942679101166</v>
      </c>
    </row>
    <row r="26" spans="1:3" ht="15.75" customHeight="1">
      <c r="A26" s="5" t="s">
        <v>57</v>
      </c>
      <c r="B26" s="5" t="s">
        <v>58</v>
      </c>
      <c r="C26" s="38">
        <v>0.966070085410306</v>
      </c>
    </row>
    <row r="27" spans="1:3" ht="15.75" customHeight="1">
      <c r="A27" s="5" t="s">
        <v>59</v>
      </c>
      <c r="B27" s="5" t="s">
        <v>60</v>
      </c>
      <c r="C27" s="38">
        <v>0.957285465416968</v>
      </c>
    </row>
    <row r="28" spans="1:3" ht="15.75" customHeight="1">
      <c r="A28" s="6" t="s">
        <v>61</v>
      </c>
      <c r="B28" s="5" t="s">
        <v>62</v>
      </c>
      <c r="C28" s="38">
        <v>0.802725170429233</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sheetData>
  <mergeCells count="1">
    <mergeCell ref="A1:C1"/>
  </mergeCells>
  <printOptions/>
  <pageMargins left="0.511811024" right="0.511811024" top="0.787401575" bottom="0.7874015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
  <sheetViews>
    <sheetView tabSelected="1" workbookViewId="0" topLeftCell="A1">
      <selection activeCell="F18" sqref="F18"/>
    </sheetView>
  </sheetViews>
  <sheetFormatPr defaultColWidth="14.421875" defaultRowHeight="15" customHeight="1"/>
  <cols>
    <col min="1" max="1" width="9.28125" style="0" customWidth="1"/>
    <col min="2" max="2" width="32.8515625" style="0" customWidth="1"/>
    <col min="3" max="3" width="16.28125" style="0" customWidth="1"/>
    <col min="4" max="4" width="8.8515625" style="0" customWidth="1"/>
    <col min="5" max="5" width="10.421875" style="0" customWidth="1"/>
    <col min="6" max="9" width="8.8515625" style="0" customWidth="1"/>
    <col min="10" max="10" width="10.140625" style="0" customWidth="1"/>
    <col min="11" max="11" width="8.8515625" style="0" customWidth="1"/>
  </cols>
  <sheetData>
    <row r="1" spans="1:11" ht="19.5" customHeight="1">
      <c r="A1" s="26"/>
      <c r="B1" s="26"/>
      <c r="C1" s="27"/>
      <c r="D1" s="26"/>
      <c r="E1" s="26"/>
      <c r="F1" s="26"/>
      <c r="G1" s="26"/>
      <c r="H1" s="26"/>
      <c r="I1" s="26"/>
      <c r="J1" s="26"/>
      <c r="K1" s="26"/>
    </row>
    <row r="2" spans="1:11" ht="19.5" customHeight="1">
      <c r="A2" s="26"/>
      <c r="B2" s="66" t="s">
        <v>65</v>
      </c>
      <c r="C2" s="66"/>
      <c r="D2" s="26"/>
      <c r="E2" s="26"/>
      <c r="F2" s="26"/>
      <c r="G2" s="26"/>
      <c r="H2" s="26"/>
      <c r="I2" s="26"/>
      <c r="J2" s="26"/>
      <c r="K2" s="26"/>
    </row>
    <row r="3" spans="1:11" ht="19.5" customHeight="1">
      <c r="A3" s="26"/>
      <c r="B3" s="26"/>
      <c r="C3" s="27"/>
      <c r="D3" s="26"/>
      <c r="E3" s="26"/>
      <c r="F3" s="26"/>
      <c r="G3" s="26"/>
      <c r="H3" s="26"/>
      <c r="I3" s="26"/>
      <c r="J3" s="26"/>
      <c r="K3" s="26"/>
    </row>
    <row r="4" spans="1:11" ht="19.5" customHeight="1">
      <c r="A4" s="26"/>
      <c r="B4" s="63" t="s">
        <v>66</v>
      </c>
      <c r="C4" s="64" t="s">
        <v>67</v>
      </c>
      <c r="D4" s="26"/>
      <c r="E4" s="26"/>
      <c r="F4" s="26"/>
      <c r="G4" s="26"/>
      <c r="H4" s="26"/>
      <c r="I4" s="26"/>
      <c r="J4" s="26"/>
      <c r="K4" s="26"/>
    </row>
    <row r="5" spans="1:11" ht="19.5" customHeight="1">
      <c r="A5" s="26"/>
      <c r="B5" s="28"/>
      <c r="C5" s="29"/>
      <c r="D5" s="26"/>
      <c r="E5" s="26"/>
      <c r="F5" s="26"/>
      <c r="G5" s="26"/>
      <c r="H5" s="26"/>
      <c r="I5" s="26"/>
      <c r="J5" s="26"/>
      <c r="K5" s="26"/>
    </row>
    <row r="6" spans="1:11" ht="19.5" customHeight="1">
      <c r="A6" s="26"/>
      <c r="B6" s="26" t="s">
        <v>68</v>
      </c>
      <c r="C6" s="30">
        <f>SUM('[1]1.7 - OPEX'!D13:G13)</f>
        <v>7596334.498257028</v>
      </c>
      <c r="D6" s="26"/>
      <c r="E6" s="26"/>
      <c r="F6" s="26"/>
      <c r="G6" s="26"/>
      <c r="H6" s="26"/>
      <c r="I6" s="26"/>
      <c r="J6" s="26"/>
      <c r="K6" s="26"/>
    </row>
    <row r="7" spans="1:11" ht="19.5" customHeight="1">
      <c r="A7" s="26"/>
      <c r="B7" s="26" t="s">
        <v>69</v>
      </c>
      <c r="C7" s="30">
        <v>12675898</v>
      </c>
      <c r="D7" s="26"/>
      <c r="E7" s="31"/>
      <c r="F7" s="31"/>
      <c r="G7" s="31"/>
      <c r="H7" s="31"/>
      <c r="I7" s="26"/>
      <c r="J7" s="31"/>
      <c r="K7" s="26"/>
    </row>
    <row r="8" spans="1:11" ht="19.5" customHeight="1">
      <c r="A8" s="26"/>
      <c r="B8" s="26"/>
      <c r="C8" s="30"/>
      <c r="D8" s="26"/>
      <c r="E8" s="26"/>
      <c r="F8" s="26"/>
      <c r="G8" s="26"/>
      <c r="H8" s="26"/>
      <c r="I8" s="26"/>
      <c r="J8" s="26"/>
      <c r="K8" s="26"/>
    </row>
    <row r="9" spans="1:11" ht="19.5" customHeight="1">
      <c r="A9" s="26"/>
      <c r="B9" s="63" t="s">
        <v>70</v>
      </c>
      <c r="C9" s="65">
        <f>C6/C7</f>
        <v>0.5992738737923757</v>
      </c>
      <c r="D9" s="26"/>
      <c r="E9" s="26"/>
      <c r="F9" s="26"/>
      <c r="G9" s="26"/>
      <c r="H9" s="26"/>
      <c r="I9" s="26"/>
      <c r="J9" s="26"/>
      <c r="K9" s="26"/>
    </row>
    <row r="10" spans="1:11" ht="19.5" customHeight="1">
      <c r="A10" s="26"/>
      <c r="B10" s="26"/>
      <c r="C10" s="27"/>
      <c r="D10" s="26"/>
      <c r="E10" s="26"/>
      <c r="F10" s="26"/>
      <c r="G10" s="26"/>
      <c r="H10" s="26"/>
      <c r="I10" s="26"/>
      <c r="J10" s="26"/>
      <c r="K10" s="26"/>
    </row>
    <row r="11" spans="1:11" ht="19.5" customHeight="1">
      <c r="A11" s="26"/>
      <c r="B11" s="63" t="s">
        <v>71</v>
      </c>
      <c r="C11" s="65">
        <f>'Resultados sem a COSAMA'!O28</f>
        <v>0.955942679101166</v>
      </c>
      <c r="D11" s="26"/>
      <c r="E11" s="37"/>
      <c r="F11" s="26"/>
      <c r="G11" s="26"/>
      <c r="H11" s="26"/>
      <c r="I11" s="26"/>
      <c r="J11" s="26"/>
      <c r="K11" s="26"/>
    </row>
    <row r="12" spans="1:11" ht="19.5" customHeight="1">
      <c r="A12" s="26"/>
      <c r="B12" s="26"/>
      <c r="C12" s="27"/>
      <c r="D12" s="26"/>
      <c r="E12" s="26"/>
      <c r="F12" s="26"/>
      <c r="G12" s="26"/>
      <c r="H12" s="26"/>
      <c r="I12" s="26"/>
      <c r="J12" s="26"/>
      <c r="K12" s="26"/>
    </row>
    <row r="13" spans="1:11" ht="19.5" customHeight="1">
      <c r="A13" s="26"/>
      <c r="B13" s="63" t="s">
        <v>76</v>
      </c>
      <c r="C13" s="65">
        <f>(1-C11)*C9</f>
        <v>0.026402401363958022</v>
      </c>
      <c r="D13" s="26"/>
      <c r="E13" s="26"/>
      <c r="F13" s="26"/>
      <c r="G13" s="26"/>
      <c r="H13" s="26"/>
      <c r="I13" s="26"/>
      <c r="J13" s="26"/>
      <c r="K13" s="26"/>
    </row>
    <row r="14" spans="1:11" ht="19.5" customHeight="1">
      <c r="A14" s="26"/>
      <c r="B14" s="26"/>
      <c r="C14" s="27"/>
      <c r="D14" s="26"/>
      <c r="E14" s="26"/>
      <c r="F14" s="26"/>
      <c r="G14" s="26"/>
      <c r="H14" s="26"/>
      <c r="I14" s="26"/>
      <c r="J14" s="26"/>
      <c r="K14" s="26"/>
    </row>
    <row r="15" spans="1:11" ht="19.5" customHeight="1">
      <c r="A15" s="26"/>
      <c r="B15" s="63" t="s">
        <v>72</v>
      </c>
      <c r="C15" s="64">
        <v>4</v>
      </c>
      <c r="D15" s="26"/>
      <c r="E15" s="26"/>
      <c r="F15" s="26"/>
      <c r="G15" s="26"/>
      <c r="H15" s="26"/>
      <c r="I15" s="26"/>
      <c r="J15" s="26"/>
      <c r="K15" s="26"/>
    </row>
    <row r="16" spans="1:11" ht="19.5" customHeight="1">
      <c r="A16" s="26"/>
      <c r="B16" s="26"/>
      <c r="C16" s="27"/>
      <c r="D16" s="26"/>
      <c r="E16" s="26"/>
      <c r="F16" s="26"/>
      <c r="G16" s="26"/>
      <c r="H16" s="26"/>
      <c r="I16" s="26"/>
      <c r="J16" s="26"/>
      <c r="K16" s="26"/>
    </row>
    <row r="17" spans="1:11" ht="19.5" customHeight="1">
      <c r="A17" s="26"/>
      <c r="B17" s="63" t="s">
        <v>77</v>
      </c>
      <c r="C17" s="65">
        <f>((1+C13)^(1/(C15-1)))-1</f>
        <v>0.008724462844916347</v>
      </c>
      <c r="D17" s="26"/>
      <c r="E17" s="26"/>
      <c r="F17" s="26"/>
      <c r="G17" s="26"/>
      <c r="H17" s="26"/>
      <c r="I17" s="26"/>
      <c r="J17" s="26"/>
      <c r="K17" s="26"/>
    </row>
    <row r="18" spans="1:11" ht="19.5" customHeight="1">
      <c r="A18" s="26"/>
      <c r="B18" s="26"/>
      <c r="C18" s="27"/>
      <c r="D18" s="26"/>
      <c r="E18" s="26"/>
      <c r="F18" s="26"/>
      <c r="G18" s="26"/>
      <c r="H18" s="26"/>
      <c r="I18" s="26"/>
      <c r="J18" s="26"/>
      <c r="K18" s="26"/>
    </row>
    <row r="19" spans="1:11" ht="19.5" customHeight="1">
      <c r="A19" s="26"/>
      <c r="B19" s="26"/>
      <c r="C19" s="27"/>
      <c r="D19" s="26"/>
      <c r="E19" s="26"/>
      <c r="F19" s="26"/>
      <c r="G19" s="26"/>
      <c r="H19" s="26"/>
      <c r="I19" s="26"/>
      <c r="J19" s="26"/>
      <c r="K19" s="26"/>
    </row>
    <row r="20" spans="1:11" ht="19.5" customHeight="1">
      <c r="A20" s="26"/>
      <c r="B20" s="26"/>
      <c r="C20" s="27"/>
      <c r="D20" s="26"/>
      <c r="E20" s="26"/>
      <c r="F20" s="26"/>
      <c r="G20" s="26"/>
      <c r="H20" s="26"/>
      <c r="I20" s="26"/>
      <c r="J20" s="26"/>
      <c r="K20" s="26"/>
    </row>
    <row r="21" spans="1:11" ht="19.5" customHeight="1">
      <c r="A21" s="26"/>
      <c r="B21" s="26"/>
      <c r="C21" s="27"/>
      <c r="D21" s="26"/>
      <c r="E21" s="26"/>
      <c r="F21" s="26"/>
      <c r="G21" s="26"/>
      <c r="H21" s="26"/>
      <c r="I21" s="26"/>
      <c r="J21" s="26"/>
      <c r="K21" s="26"/>
    </row>
    <row r="22" spans="1:11" ht="19.5" customHeight="1">
      <c r="A22" s="26"/>
      <c r="B22" s="26"/>
      <c r="C22" s="27"/>
      <c r="D22" s="26"/>
      <c r="E22" s="26"/>
      <c r="F22" s="26"/>
      <c r="G22" s="26"/>
      <c r="H22" s="26"/>
      <c r="I22" s="26"/>
      <c r="J22" s="26"/>
      <c r="K22" s="26"/>
    </row>
    <row r="23" spans="1:11" ht="19.5" customHeight="1">
      <c r="A23" s="26"/>
      <c r="B23" s="26"/>
      <c r="C23" s="27"/>
      <c r="D23" s="26"/>
      <c r="E23" s="26"/>
      <c r="F23" s="26"/>
      <c r="G23" s="26"/>
      <c r="H23" s="26"/>
      <c r="I23" s="26"/>
      <c r="J23" s="26"/>
      <c r="K23" s="26"/>
    </row>
    <row r="24" spans="1:11" ht="19.5" customHeight="1">
      <c r="A24" s="26"/>
      <c r="B24" s="26"/>
      <c r="C24" s="27"/>
      <c r="D24" s="26"/>
      <c r="E24" s="26"/>
      <c r="F24" s="26"/>
      <c r="G24" s="26"/>
      <c r="H24" s="26"/>
      <c r="I24" s="26"/>
      <c r="J24" s="26"/>
      <c r="K24" s="26"/>
    </row>
    <row r="25" spans="1:11" ht="19.5" customHeight="1">
      <c r="A25" s="26"/>
      <c r="B25" s="26"/>
      <c r="C25" s="27"/>
      <c r="D25" s="26"/>
      <c r="E25" s="26"/>
      <c r="F25" s="26"/>
      <c r="G25" s="26"/>
      <c r="H25" s="26"/>
      <c r="I25" s="26"/>
      <c r="J25" s="26"/>
      <c r="K25" s="26"/>
    </row>
    <row r="26" spans="1:11" ht="19.5" customHeight="1">
      <c r="A26" s="26"/>
      <c r="B26" s="26"/>
      <c r="C26" s="27"/>
      <c r="D26" s="26"/>
      <c r="E26" s="26"/>
      <c r="F26" s="26"/>
      <c r="G26" s="26"/>
      <c r="H26" s="26"/>
      <c r="I26" s="26"/>
      <c r="J26" s="26"/>
      <c r="K26" s="26"/>
    </row>
    <row r="27" spans="1:11" ht="19.5" customHeight="1">
      <c r="A27" s="26"/>
      <c r="B27" s="26"/>
      <c r="C27" s="27"/>
      <c r="D27" s="26"/>
      <c r="E27" s="26"/>
      <c r="F27" s="26"/>
      <c r="G27" s="26"/>
      <c r="H27" s="26"/>
      <c r="I27" s="26"/>
      <c r="J27" s="26"/>
      <c r="K27" s="26"/>
    </row>
    <row r="28" spans="1:11" ht="19.5" customHeight="1">
      <c r="A28" s="26"/>
      <c r="B28" s="26"/>
      <c r="C28" s="27"/>
      <c r="D28" s="26"/>
      <c r="E28" s="26"/>
      <c r="F28" s="26"/>
      <c r="G28" s="26"/>
      <c r="H28" s="26"/>
      <c r="I28" s="26"/>
      <c r="J28" s="26"/>
      <c r="K28" s="26"/>
    </row>
    <row r="29" spans="1:11" ht="19.5" customHeight="1">
      <c r="A29" s="26"/>
      <c r="B29" s="26"/>
      <c r="C29" s="27"/>
      <c r="D29" s="26"/>
      <c r="E29" s="26"/>
      <c r="F29" s="26"/>
      <c r="G29" s="26"/>
      <c r="H29" s="26"/>
      <c r="I29" s="26"/>
      <c r="J29" s="26"/>
      <c r="K29" s="26"/>
    </row>
    <row r="30" spans="1:11" ht="19.5" customHeight="1">
      <c r="A30" s="26"/>
      <c r="B30" s="26"/>
      <c r="C30" s="27"/>
      <c r="D30" s="26"/>
      <c r="E30" s="26"/>
      <c r="F30" s="26"/>
      <c r="G30" s="26"/>
      <c r="H30" s="26"/>
      <c r="I30" s="26"/>
      <c r="J30" s="26"/>
      <c r="K30" s="26"/>
    </row>
    <row r="31" spans="1:11" ht="19.5" customHeight="1">
      <c r="A31" s="26"/>
      <c r="B31" s="26"/>
      <c r="C31" s="27"/>
      <c r="D31" s="26"/>
      <c r="E31" s="26"/>
      <c r="F31" s="26"/>
      <c r="G31" s="26"/>
      <c r="H31" s="26"/>
      <c r="I31" s="26"/>
      <c r="J31" s="26"/>
      <c r="K31" s="26"/>
    </row>
    <row r="32" spans="1:11" ht="19.5" customHeight="1">
      <c r="A32" s="26"/>
      <c r="B32" s="26"/>
      <c r="C32" s="27"/>
      <c r="D32" s="26"/>
      <c r="E32" s="26"/>
      <c r="F32" s="26"/>
      <c r="G32" s="26"/>
      <c r="H32" s="26"/>
      <c r="I32" s="26"/>
      <c r="J32" s="26"/>
      <c r="K32" s="26"/>
    </row>
    <row r="33" spans="1:11" ht="19.5" customHeight="1">
      <c r="A33" s="26"/>
      <c r="B33" s="26"/>
      <c r="C33" s="27"/>
      <c r="D33" s="26"/>
      <c r="E33" s="26"/>
      <c r="F33" s="26"/>
      <c r="G33" s="26"/>
      <c r="H33" s="26"/>
      <c r="I33" s="26"/>
      <c r="J33" s="26"/>
      <c r="K33" s="26"/>
    </row>
    <row r="34" spans="1:11" ht="19.5" customHeight="1">
      <c r="A34" s="26"/>
      <c r="B34" s="26"/>
      <c r="C34" s="27"/>
      <c r="D34" s="26"/>
      <c r="E34" s="26"/>
      <c r="F34" s="26"/>
      <c r="G34" s="26"/>
      <c r="H34" s="26"/>
      <c r="I34" s="26"/>
      <c r="J34" s="26"/>
      <c r="K34" s="26"/>
    </row>
    <row r="35" spans="1:11" ht="19.5" customHeight="1">
      <c r="A35" s="26"/>
      <c r="B35" s="26"/>
      <c r="C35" s="27"/>
      <c r="D35" s="26"/>
      <c r="E35" s="26"/>
      <c r="F35" s="26"/>
      <c r="G35" s="26"/>
      <c r="H35" s="26"/>
      <c r="I35" s="26"/>
      <c r="J35" s="26"/>
      <c r="K35" s="26"/>
    </row>
    <row r="36" spans="1:11" ht="19.5" customHeight="1">
      <c r="A36" s="26"/>
      <c r="B36" s="26"/>
      <c r="C36" s="27"/>
      <c r="D36" s="26"/>
      <c r="E36" s="26"/>
      <c r="F36" s="26"/>
      <c r="G36" s="26"/>
      <c r="H36" s="26"/>
      <c r="I36" s="26"/>
      <c r="J36" s="26"/>
      <c r="K36" s="26"/>
    </row>
    <row r="37" spans="1:11" ht="19.5" customHeight="1">
      <c r="A37" s="26"/>
      <c r="B37" s="26"/>
      <c r="C37" s="27"/>
      <c r="D37" s="26"/>
      <c r="E37" s="26"/>
      <c r="F37" s="26"/>
      <c r="G37" s="26"/>
      <c r="H37" s="26"/>
      <c r="I37" s="26"/>
      <c r="J37" s="26"/>
      <c r="K37" s="26"/>
    </row>
    <row r="38" spans="1:11" ht="19.5" customHeight="1">
      <c r="A38" s="26"/>
      <c r="B38" s="26"/>
      <c r="C38" s="27"/>
      <c r="D38" s="26"/>
      <c r="E38" s="26"/>
      <c r="F38" s="26"/>
      <c r="G38" s="26"/>
      <c r="H38" s="26"/>
      <c r="I38" s="26"/>
      <c r="J38" s="26"/>
      <c r="K38" s="26"/>
    </row>
    <row r="39" spans="1:11" ht="19.5" customHeight="1">
      <c r="A39" s="26"/>
      <c r="B39" s="26"/>
      <c r="C39" s="27"/>
      <c r="D39" s="26"/>
      <c r="E39" s="26"/>
      <c r="F39" s="26"/>
      <c r="G39" s="26"/>
      <c r="H39" s="26"/>
      <c r="I39" s="26"/>
      <c r="J39" s="26"/>
      <c r="K39" s="26"/>
    </row>
    <row r="40" spans="1:11" ht="19.5" customHeight="1">
      <c r="A40" s="26"/>
      <c r="B40" s="26"/>
      <c r="C40" s="27"/>
      <c r="D40" s="26"/>
      <c r="E40" s="26"/>
      <c r="F40" s="26"/>
      <c r="G40" s="26"/>
      <c r="H40" s="26"/>
      <c r="I40" s="26"/>
      <c r="J40" s="26"/>
      <c r="K40" s="26"/>
    </row>
    <row r="41" spans="1:11" ht="19.5" customHeight="1">
      <c r="A41" s="26"/>
      <c r="B41" s="26"/>
      <c r="C41" s="27"/>
      <c r="D41" s="26"/>
      <c r="E41" s="26"/>
      <c r="F41" s="26"/>
      <c r="G41" s="26"/>
      <c r="H41" s="26"/>
      <c r="I41" s="26"/>
      <c r="J41" s="26"/>
      <c r="K41" s="26"/>
    </row>
    <row r="42" spans="1:11" ht="19.5" customHeight="1">
      <c r="A42" s="26"/>
      <c r="B42" s="26"/>
      <c r="C42" s="27"/>
      <c r="D42" s="26"/>
      <c r="E42" s="26"/>
      <c r="F42" s="26"/>
      <c r="G42" s="26"/>
      <c r="H42" s="26"/>
      <c r="I42" s="26"/>
      <c r="J42" s="26"/>
      <c r="K42" s="26"/>
    </row>
    <row r="43" spans="1:11" ht="19.5" customHeight="1">
      <c r="A43" s="26"/>
      <c r="B43" s="26"/>
      <c r="C43" s="27"/>
      <c r="D43" s="26"/>
      <c r="E43" s="26"/>
      <c r="F43" s="26"/>
      <c r="G43" s="26"/>
      <c r="H43" s="26"/>
      <c r="I43" s="26"/>
      <c r="J43" s="26"/>
      <c r="K43" s="26"/>
    </row>
    <row r="44" spans="1:11" ht="19.5" customHeight="1">
      <c r="A44" s="26"/>
      <c r="B44" s="26"/>
      <c r="C44" s="27"/>
      <c r="D44" s="26"/>
      <c r="E44" s="26"/>
      <c r="F44" s="26"/>
      <c r="G44" s="26"/>
      <c r="H44" s="26"/>
      <c r="I44" s="26"/>
      <c r="J44" s="26"/>
      <c r="K44" s="26"/>
    </row>
    <row r="45" spans="1:11" ht="19.5" customHeight="1">
      <c r="A45" s="26"/>
      <c r="B45" s="26"/>
      <c r="C45" s="27"/>
      <c r="D45" s="26"/>
      <c r="E45" s="26"/>
      <c r="F45" s="26"/>
      <c r="G45" s="26"/>
      <c r="H45" s="26"/>
      <c r="I45" s="26"/>
      <c r="J45" s="26"/>
      <c r="K45" s="26"/>
    </row>
    <row r="46" spans="1:11" ht="19.5" customHeight="1">
      <c r="A46" s="26"/>
      <c r="B46" s="26"/>
      <c r="C46" s="27"/>
      <c r="D46" s="26"/>
      <c r="E46" s="26"/>
      <c r="F46" s="26"/>
      <c r="G46" s="26"/>
      <c r="H46" s="26"/>
      <c r="I46" s="26"/>
      <c r="J46" s="26"/>
      <c r="K46" s="26"/>
    </row>
    <row r="47" spans="1:11" ht="19.5" customHeight="1">
      <c r="A47" s="26"/>
      <c r="B47" s="26"/>
      <c r="C47" s="27"/>
      <c r="D47" s="26"/>
      <c r="E47" s="26"/>
      <c r="F47" s="26"/>
      <c r="G47" s="26"/>
      <c r="H47" s="26"/>
      <c r="I47" s="26"/>
      <c r="J47" s="26"/>
      <c r="K47" s="26"/>
    </row>
    <row r="48" spans="1:11" ht="19.5" customHeight="1">
      <c r="A48" s="26"/>
      <c r="B48" s="26"/>
      <c r="C48" s="27"/>
      <c r="D48" s="26"/>
      <c r="E48" s="26"/>
      <c r="F48" s="26"/>
      <c r="G48" s="26"/>
      <c r="H48" s="26"/>
      <c r="I48" s="26"/>
      <c r="J48" s="26"/>
      <c r="K48" s="26"/>
    </row>
    <row r="49" spans="1:11" ht="19.5" customHeight="1">
      <c r="A49" s="26"/>
      <c r="B49" s="26"/>
      <c r="C49" s="27"/>
      <c r="D49" s="26"/>
      <c r="E49" s="26"/>
      <c r="F49" s="26"/>
      <c r="G49" s="26"/>
      <c r="H49" s="26"/>
      <c r="I49" s="26"/>
      <c r="J49" s="26"/>
      <c r="K49" s="26"/>
    </row>
    <row r="50" spans="1:11" ht="19.5" customHeight="1">
      <c r="A50" s="26"/>
      <c r="B50" s="26"/>
      <c r="C50" s="27"/>
      <c r="D50" s="26"/>
      <c r="E50" s="26"/>
      <c r="F50" s="26"/>
      <c r="G50" s="26"/>
      <c r="H50" s="26"/>
      <c r="I50" s="26"/>
      <c r="J50" s="26"/>
      <c r="K50" s="26"/>
    </row>
    <row r="51" spans="1:11" ht="19.5" customHeight="1">
      <c r="A51" s="26"/>
      <c r="B51" s="26"/>
      <c r="C51" s="27"/>
      <c r="D51" s="26"/>
      <c r="E51" s="26"/>
      <c r="F51" s="26"/>
      <c r="G51" s="26"/>
      <c r="H51" s="26"/>
      <c r="I51" s="26"/>
      <c r="J51" s="26"/>
      <c r="K51" s="26"/>
    </row>
    <row r="52" spans="1:11" ht="19.5" customHeight="1">
      <c r="A52" s="26"/>
      <c r="B52" s="26"/>
      <c r="C52" s="27"/>
      <c r="D52" s="26"/>
      <c r="E52" s="26"/>
      <c r="F52" s="26"/>
      <c r="G52" s="26"/>
      <c r="H52" s="26"/>
      <c r="I52" s="26"/>
      <c r="J52" s="26"/>
      <c r="K52" s="26"/>
    </row>
    <row r="53" spans="1:11" ht="19.5" customHeight="1">
      <c r="A53" s="26"/>
      <c r="B53" s="26"/>
      <c r="C53" s="27"/>
      <c r="D53" s="26"/>
      <c r="E53" s="26"/>
      <c r="F53" s="26"/>
      <c r="G53" s="26"/>
      <c r="H53" s="26"/>
      <c r="I53" s="26"/>
      <c r="J53" s="26"/>
      <c r="K53" s="26"/>
    </row>
    <row r="54" spans="1:11" ht="19.5" customHeight="1">
      <c r="A54" s="26"/>
      <c r="B54" s="26"/>
      <c r="C54" s="27"/>
      <c r="D54" s="26"/>
      <c r="E54" s="26"/>
      <c r="F54" s="26"/>
      <c r="G54" s="26"/>
      <c r="H54" s="26"/>
      <c r="I54" s="26"/>
      <c r="J54" s="26"/>
      <c r="K54" s="26"/>
    </row>
    <row r="55" spans="1:11" ht="19.5" customHeight="1">
      <c r="A55" s="26"/>
      <c r="B55" s="26"/>
      <c r="C55" s="27"/>
      <c r="D55" s="26"/>
      <c r="E55" s="26"/>
      <c r="F55" s="26"/>
      <c r="G55" s="26"/>
      <c r="H55" s="26"/>
      <c r="I55" s="26"/>
      <c r="J55" s="26"/>
      <c r="K55" s="26"/>
    </row>
    <row r="56" spans="1:11" ht="19.5" customHeight="1">
      <c r="A56" s="26"/>
      <c r="B56" s="26"/>
      <c r="C56" s="27"/>
      <c r="D56" s="26"/>
      <c r="E56" s="26"/>
      <c r="F56" s="26"/>
      <c r="G56" s="26"/>
      <c r="H56" s="26"/>
      <c r="I56" s="26"/>
      <c r="J56" s="26"/>
      <c r="K56" s="26"/>
    </row>
    <row r="57" spans="1:11" ht="19.5" customHeight="1">
      <c r="A57" s="26"/>
      <c r="B57" s="26"/>
      <c r="C57" s="27"/>
      <c r="D57" s="26"/>
      <c r="E57" s="26"/>
      <c r="F57" s="26"/>
      <c r="G57" s="26"/>
      <c r="H57" s="26"/>
      <c r="I57" s="26"/>
      <c r="J57" s="26"/>
      <c r="K57" s="26"/>
    </row>
    <row r="58" spans="1:11" ht="19.5" customHeight="1">
      <c r="A58" s="26"/>
      <c r="B58" s="26"/>
      <c r="C58" s="27"/>
      <c r="D58" s="26"/>
      <c r="E58" s="26"/>
      <c r="F58" s="26"/>
      <c r="G58" s="26"/>
      <c r="H58" s="26"/>
      <c r="I58" s="26"/>
      <c r="J58" s="26"/>
      <c r="K58" s="26"/>
    </row>
    <row r="59" spans="1:11" ht="19.5" customHeight="1">
      <c r="A59" s="26"/>
      <c r="B59" s="26"/>
      <c r="C59" s="27"/>
      <c r="D59" s="26"/>
      <c r="E59" s="26"/>
      <c r="F59" s="26"/>
      <c r="G59" s="26"/>
      <c r="H59" s="26"/>
      <c r="I59" s="26"/>
      <c r="J59" s="26"/>
      <c r="K59" s="26"/>
    </row>
    <row r="60" spans="1:11" ht="19.5" customHeight="1">
      <c r="A60" s="26"/>
      <c r="B60" s="26"/>
      <c r="C60" s="27"/>
      <c r="D60" s="26"/>
      <c r="E60" s="26"/>
      <c r="F60" s="26"/>
      <c r="G60" s="26"/>
      <c r="H60" s="26"/>
      <c r="I60" s="26"/>
      <c r="J60" s="26"/>
      <c r="K60" s="26"/>
    </row>
    <row r="61" spans="1:11" ht="19.5" customHeight="1">
      <c r="A61" s="26"/>
      <c r="B61" s="26"/>
      <c r="C61" s="27"/>
      <c r="D61" s="26"/>
      <c r="E61" s="26"/>
      <c r="F61" s="26"/>
      <c r="G61" s="26"/>
      <c r="H61" s="26"/>
      <c r="I61" s="26"/>
      <c r="J61" s="26"/>
      <c r="K61" s="26"/>
    </row>
    <row r="62" spans="1:11" ht="19.5" customHeight="1">
      <c r="A62" s="26"/>
      <c r="B62" s="26"/>
      <c r="C62" s="27"/>
      <c r="D62" s="26"/>
      <c r="E62" s="26"/>
      <c r="F62" s="26"/>
      <c r="G62" s="26"/>
      <c r="H62" s="26"/>
      <c r="I62" s="26"/>
      <c r="J62" s="26"/>
      <c r="K62" s="26"/>
    </row>
    <row r="63" spans="1:11" ht="19.5" customHeight="1">
      <c r="A63" s="26"/>
      <c r="B63" s="26"/>
      <c r="C63" s="27"/>
      <c r="D63" s="26"/>
      <c r="E63" s="26"/>
      <c r="F63" s="26"/>
      <c r="G63" s="26"/>
      <c r="H63" s="26"/>
      <c r="I63" s="26"/>
      <c r="J63" s="26"/>
      <c r="K63" s="26"/>
    </row>
    <row r="64" spans="1:11" ht="19.5" customHeight="1">
      <c r="A64" s="26"/>
      <c r="B64" s="26"/>
      <c r="C64" s="27"/>
      <c r="D64" s="26"/>
      <c r="E64" s="26"/>
      <c r="F64" s="26"/>
      <c r="G64" s="26"/>
      <c r="H64" s="26"/>
      <c r="I64" s="26"/>
      <c r="J64" s="26"/>
      <c r="K64" s="26"/>
    </row>
    <row r="65" spans="1:11" ht="19.5" customHeight="1">
      <c r="A65" s="26"/>
      <c r="B65" s="26"/>
      <c r="C65" s="27"/>
      <c r="D65" s="26"/>
      <c r="E65" s="26"/>
      <c r="F65" s="26"/>
      <c r="G65" s="26"/>
      <c r="H65" s="26"/>
      <c r="I65" s="26"/>
      <c r="J65" s="26"/>
      <c r="K65" s="26"/>
    </row>
    <row r="66" spans="1:11" ht="19.5" customHeight="1">
      <c r="A66" s="26"/>
      <c r="B66" s="26"/>
      <c r="C66" s="27"/>
      <c r="D66" s="26"/>
      <c r="E66" s="26"/>
      <c r="F66" s="26"/>
      <c r="G66" s="26"/>
      <c r="H66" s="26"/>
      <c r="I66" s="26"/>
      <c r="J66" s="26"/>
      <c r="K66" s="26"/>
    </row>
    <row r="67" spans="1:11" ht="19.5" customHeight="1">
      <c r="A67" s="26"/>
      <c r="B67" s="26"/>
      <c r="C67" s="27"/>
      <c r="D67" s="26"/>
      <c r="E67" s="26"/>
      <c r="F67" s="26"/>
      <c r="G67" s="26"/>
      <c r="H67" s="26"/>
      <c r="I67" s="26"/>
      <c r="J67" s="26"/>
      <c r="K67" s="26"/>
    </row>
    <row r="68" spans="1:11" ht="19.5" customHeight="1">
      <c r="A68" s="26"/>
      <c r="B68" s="26"/>
      <c r="C68" s="27"/>
      <c r="D68" s="26"/>
      <c r="E68" s="26"/>
      <c r="F68" s="26"/>
      <c r="G68" s="26"/>
      <c r="H68" s="26"/>
      <c r="I68" s="26"/>
      <c r="J68" s="26"/>
      <c r="K68" s="26"/>
    </row>
    <row r="69" spans="1:11" ht="19.5" customHeight="1">
      <c r="A69" s="26"/>
      <c r="B69" s="26"/>
      <c r="C69" s="27"/>
      <c r="D69" s="26"/>
      <c r="E69" s="26"/>
      <c r="F69" s="26"/>
      <c r="G69" s="26"/>
      <c r="H69" s="26"/>
      <c r="I69" s="26"/>
      <c r="J69" s="26"/>
      <c r="K69" s="26"/>
    </row>
    <row r="70" spans="1:11" ht="19.5" customHeight="1">
      <c r="A70" s="26"/>
      <c r="B70" s="26"/>
      <c r="C70" s="27"/>
      <c r="D70" s="26"/>
      <c r="E70" s="26"/>
      <c r="F70" s="26"/>
      <c r="G70" s="26"/>
      <c r="H70" s="26"/>
      <c r="I70" s="26"/>
      <c r="J70" s="26"/>
      <c r="K70" s="26"/>
    </row>
    <row r="71" spans="1:11" ht="19.5" customHeight="1">
      <c r="A71" s="26"/>
      <c r="B71" s="26"/>
      <c r="C71" s="27"/>
      <c r="D71" s="26"/>
      <c r="E71" s="26"/>
      <c r="F71" s="26"/>
      <c r="G71" s="26"/>
      <c r="H71" s="26"/>
      <c r="I71" s="26"/>
      <c r="J71" s="26"/>
      <c r="K71" s="26"/>
    </row>
    <row r="72" spans="1:11" ht="19.5" customHeight="1">
      <c r="A72" s="26"/>
      <c r="B72" s="26"/>
      <c r="C72" s="27"/>
      <c r="D72" s="26"/>
      <c r="E72" s="26"/>
      <c r="F72" s="26"/>
      <c r="G72" s="26"/>
      <c r="H72" s="26"/>
      <c r="I72" s="26"/>
      <c r="J72" s="26"/>
      <c r="K72" s="26"/>
    </row>
    <row r="73" spans="1:11" ht="19.5" customHeight="1">
      <c r="A73" s="26"/>
      <c r="B73" s="26"/>
      <c r="C73" s="27"/>
      <c r="D73" s="26"/>
      <c r="E73" s="26"/>
      <c r="F73" s="26"/>
      <c r="G73" s="26"/>
      <c r="H73" s="26"/>
      <c r="I73" s="26"/>
      <c r="J73" s="26"/>
      <c r="K73" s="26"/>
    </row>
    <row r="74" spans="1:11" ht="19.5" customHeight="1">
      <c r="A74" s="26"/>
      <c r="B74" s="26"/>
      <c r="C74" s="27"/>
      <c r="D74" s="26"/>
      <c r="E74" s="26"/>
      <c r="F74" s="26"/>
      <c r="G74" s="26"/>
      <c r="H74" s="26"/>
      <c r="I74" s="26"/>
      <c r="J74" s="26"/>
      <c r="K74" s="26"/>
    </row>
    <row r="75" spans="1:11" ht="19.5" customHeight="1">
      <c r="A75" s="26"/>
      <c r="B75" s="26"/>
      <c r="C75" s="27"/>
      <c r="D75" s="26"/>
      <c r="E75" s="26"/>
      <c r="F75" s="26"/>
      <c r="G75" s="26"/>
      <c r="H75" s="26"/>
      <c r="I75" s="26"/>
      <c r="J75" s="26"/>
      <c r="K75" s="26"/>
    </row>
    <row r="76" spans="1:11" ht="19.5" customHeight="1">
      <c r="A76" s="26"/>
      <c r="B76" s="26"/>
      <c r="C76" s="27"/>
      <c r="D76" s="26"/>
      <c r="E76" s="26"/>
      <c r="F76" s="26"/>
      <c r="G76" s="26"/>
      <c r="H76" s="26"/>
      <c r="I76" s="26"/>
      <c r="J76" s="26"/>
      <c r="K76" s="26"/>
    </row>
    <row r="77" spans="1:11" ht="19.5" customHeight="1">
      <c r="A77" s="26"/>
      <c r="B77" s="26"/>
      <c r="C77" s="27"/>
      <c r="D77" s="26"/>
      <c r="E77" s="26"/>
      <c r="F77" s="26"/>
      <c r="G77" s="26"/>
      <c r="H77" s="26"/>
      <c r="I77" s="26"/>
      <c r="J77" s="26"/>
      <c r="K77" s="26"/>
    </row>
    <row r="78" spans="1:11" ht="19.5" customHeight="1">
      <c r="A78" s="26"/>
      <c r="B78" s="26"/>
      <c r="C78" s="27"/>
      <c r="D78" s="26"/>
      <c r="E78" s="26"/>
      <c r="F78" s="26"/>
      <c r="G78" s="26"/>
      <c r="H78" s="26"/>
      <c r="I78" s="26"/>
      <c r="J78" s="26"/>
      <c r="K78" s="26"/>
    </row>
    <row r="79" spans="1:11" ht="19.5" customHeight="1">
      <c r="A79" s="26"/>
      <c r="B79" s="26"/>
      <c r="C79" s="27"/>
      <c r="D79" s="26"/>
      <c r="E79" s="26"/>
      <c r="F79" s="26"/>
      <c r="G79" s="26"/>
      <c r="H79" s="26"/>
      <c r="I79" s="26"/>
      <c r="J79" s="26"/>
      <c r="K79" s="26"/>
    </row>
    <row r="80" spans="1:11" ht="19.5" customHeight="1">
      <c r="A80" s="26"/>
      <c r="B80" s="26"/>
      <c r="C80" s="27"/>
      <c r="D80" s="26"/>
      <c r="E80" s="26"/>
      <c r="F80" s="26"/>
      <c r="G80" s="26"/>
      <c r="H80" s="26"/>
      <c r="I80" s="26"/>
      <c r="J80" s="26"/>
      <c r="K80" s="26"/>
    </row>
    <row r="81" spans="1:11" ht="19.5" customHeight="1">
      <c r="A81" s="26"/>
      <c r="B81" s="26"/>
      <c r="C81" s="27"/>
      <c r="D81" s="26"/>
      <c r="E81" s="26"/>
      <c r="F81" s="26"/>
      <c r="G81" s="26"/>
      <c r="H81" s="26"/>
      <c r="I81" s="26"/>
      <c r="J81" s="26"/>
      <c r="K81" s="26"/>
    </row>
    <row r="82" spans="1:11" ht="19.5" customHeight="1">
      <c r="A82" s="26"/>
      <c r="B82" s="26"/>
      <c r="C82" s="27"/>
      <c r="D82" s="26"/>
      <c r="E82" s="26"/>
      <c r="F82" s="26"/>
      <c r="G82" s="26"/>
      <c r="H82" s="26"/>
      <c r="I82" s="26"/>
      <c r="J82" s="26"/>
      <c r="K82" s="26"/>
    </row>
    <row r="83" spans="1:11" ht="19.5" customHeight="1">
      <c r="A83" s="26"/>
      <c r="B83" s="26"/>
      <c r="C83" s="27"/>
      <c r="D83" s="26"/>
      <c r="E83" s="26"/>
      <c r="F83" s="26"/>
      <c r="G83" s="26"/>
      <c r="H83" s="26"/>
      <c r="I83" s="26"/>
      <c r="J83" s="26"/>
      <c r="K83" s="26"/>
    </row>
    <row r="84" spans="1:11" ht="19.5" customHeight="1">
      <c r="A84" s="26"/>
      <c r="B84" s="26"/>
      <c r="C84" s="27"/>
      <c r="D84" s="26"/>
      <c r="E84" s="26"/>
      <c r="F84" s="26"/>
      <c r="G84" s="26"/>
      <c r="H84" s="26"/>
      <c r="I84" s="26"/>
      <c r="J84" s="26"/>
      <c r="K84" s="26"/>
    </row>
    <row r="85" spans="1:11" ht="19.5" customHeight="1">
      <c r="A85" s="26"/>
      <c r="B85" s="26"/>
      <c r="C85" s="27"/>
      <c r="D85" s="26"/>
      <c r="E85" s="26"/>
      <c r="F85" s="26"/>
      <c r="G85" s="26"/>
      <c r="H85" s="26"/>
      <c r="I85" s="26"/>
      <c r="J85" s="26"/>
      <c r="K85" s="26"/>
    </row>
    <row r="86" spans="1:11" ht="19.5" customHeight="1">
      <c r="A86" s="26"/>
      <c r="B86" s="26"/>
      <c r="C86" s="27"/>
      <c r="D86" s="26"/>
      <c r="E86" s="26"/>
      <c r="F86" s="26"/>
      <c r="G86" s="26"/>
      <c r="H86" s="26"/>
      <c r="I86" s="26"/>
      <c r="J86" s="26"/>
      <c r="K86" s="26"/>
    </row>
    <row r="87" spans="1:11" ht="19.5" customHeight="1">
      <c r="A87" s="26"/>
      <c r="B87" s="26"/>
      <c r="C87" s="27"/>
      <c r="D87" s="26"/>
      <c r="E87" s="26"/>
      <c r="F87" s="26"/>
      <c r="G87" s="26"/>
      <c r="H87" s="26"/>
      <c r="I87" s="26"/>
      <c r="J87" s="26"/>
      <c r="K87" s="26"/>
    </row>
    <row r="88" spans="1:11" ht="19.5" customHeight="1">
      <c r="A88" s="26"/>
      <c r="B88" s="26"/>
      <c r="C88" s="27"/>
      <c r="D88" s="26"/>
      <c r="E88" s="26"/>
      <c r="F88" s="26"/>
      <c r="G88" s="26"/>
      <c r="H88" s="26"/>
      <c r="I88" s="26"/>
      <c r="J88" s="26"/>
      <c r="K88" s="26"/>
    </row>
    <row r="89" spans="1:11" ht="19.5" customHeight="1">
      <c r="A89" s="26"/>
      <c r="B89" s="26"/>
      <c r="C89" s="27"/>
      <c r="D89" s="26"/>
      <c r="E89" s="26"/>
      <c r="F89" s="26"/>
      <c r="G89" s="26"/>
      <c r="H89" s="26"/>
      <c r="I89" s="26"/>
      <c r="J89" s="26"/>
      <c r="K89" s="26"/>
    </row>
    <row r="90" spans="1:11" ht="19.5" customHeight="1">
      <c r="A90" s="26"/>
      <c r="B90" s="26"/>
      <c r="C90" s="27"/>
      <c r="D90" s="26"/>
      <c r="E90" s="26"/>
      <c r="F90" s="26"/>
      <c r="G90" s="26"/>
      <c r="H90" s="26"/>
      <c r="I90" s="26"/>
      <c r="J90" s="26"/>
      <c r="K90" s="26"/>
    </row>
    <row r="91" spans="1:11" ht="19.5" customHeight="1">
      <c r="A91" s="26"/>
      <c r="B91" s="26"/>
      <c r="C91" s="27"/>
      <c r="D91" s="26"/>
      <c r="E91" s="26"/>
      <c r="F91" s="26"/>
      <c r="G91" s="26"/>
      <c r="H91" s="26"/>
      <c r="I91" s="26"/>
      <c r="J91" s="26"/>
      <c r="K91" s="26"/>
    </row>
    <row r="92" spans="1:11" ht="19.5" customHeight="1">
      <c r="A92" s="26"/>
      <c r="B92" s="26"/>
      <c r="C92" s="27"/>
      <c r="D92" s="26"/>
      <c r="E92" s="26"/>
      <c r="F92" s="26"/>
      <c r="G92" s="26"/>
      <c r="H92" s="26"/>
      <c r="I92" s="26"/>
      <c r="J92" s="26"/>
      <c r="K92" s="26"/>
    </row>
    <row r="93" spans="1:11" ht="19.5" customHeight="1">
      <c r="A93" s="26"/>
      <c r="B93" s="26"/>
      <c r="C93" s="27"/>
      <c r="D93" s="26"/>
      <c r="E93" s="26"/>
      <c r="F93" s="26"/>
      <c r="G93" s="26"/>
      <c r="H93" s="26"/>
      <c r="I93" s="26"/>
      <c r="J93" s="26"/>
      <c r="K93" s="26"/>
    </row>
    <row r="94" spans="1:11" ht="19.5" customHeight="1">
      <c r="A94" s="26"/>
      <c r="B94" s="26"/>
      <c r="C94" s="27"/>
      <c r="D94" s="26"/>
      <c r="E94" s="26"/>
      <c r="F94" s="26"/>
      <c r="G94" s="26"/>
      <c r="H94" s="26"/>
      <c r="I94" s="26"/>
      <c r="J94" s="26"/>
      <c r="K94" s="26"/>
    </row>
    <row r="95" spans="1:11" ht="19.5" customHeight="1">
      <c r="A95" s="26"/>
      <c r="B95" s="26"/>
      <c r="C95" s="27"/>
      <c r="D95" s="26"/>
      <c r="E95" s="26"/>
      <c r="F95" s="26"/>
      <c r="G95" s="26"/>
      <c r="H95" s="26"/>
      <c r="I95" s="26"/>
      <c r="J95" s="26"/>
      <c r="K95" s="26"/>
    </row>
    <row r="96" spans="1:11" ht="19.5" customHeight="1">
      <c r="A96" s="26"/>
      <c r="B96" s="26"/>
      <c r="C96" s="27"/>
      <c r="D96" s="26"/>
      <c r="E96" s="26"/>
      <c r="F96" s="26"/>
      <c r="G96" s="26"/>
      <c r="H96" s="26"/>
      <c r="I96" s="26"/>
      <c r="J96" s="26"/>
      <c r="K96" s="26"/>
    </row>
    <row r="97" spans="1:11" ht="19.5" customHeight="1">
      <c r="A97" s="26"/>
      <c r="B97" s="26"/>
      <c r="C97" s="27"/>
      <c r="D97" s="26"/>
      <c r="E97" s="26"/>
      <c r="F97" s="26"/>
      <c r="G97" s="26"/>
      <c r="H97" s="26"/>
      <c r="I97" s="26"/>
      <c r="J97" s="26"/>
      <c r="K97" s="26"/>
    </row>
    <row r="98" spans="1:11" ht="19.5" customHeight="1">
      <c r="A98" s="26"/>
      <c r="B98" s="26"/>
      <c r="C98" s="27"/>
      <c r="D98" s="26"/>
      <c r="E98" s="26"/>
      <c r="F98" s="26"/>
      <c r="G98" s="26"/>
      <c r="H98" s="26"/>
      <c r="I98" s="26"/>
      <c r="J98" s="26"/>
      <c r="K98" s="26"/>
    </row>
    <row r="99" spans="1:11" ht="19.5" customHeight="1">
      <c r="A99" s="26"/>
      <c r="B99" s="26"/>
      <c r="C99" s="27"/>
      <c r="D99" s="26"/>
      <c r="E99" s="26"/>
      <c r="F99" s="26"/>
      <c r="G99" s="26"/>
      <c r="H99" s="26"/>
      <c r="I99" s="26"/>
      <c r="J99" s="26"/>
      <c r="K99" s="26"/>
    </row>
    <row r="100" spans="1:11" ht="19.5" customHeight="1">
      <c r="A100" s="26"/>
      <c r="B100" s="26"/>
      <c r="C100" s="27"/>
      <c r="D100" s="26"/>
      <c r="E100" s="26"/>
      <c r="F100" s="26"/>
      <c r="G100" s="26"/>
      <c r="H100" s="26"/>
      <c r="I100" s="26"/>
      <c r="J100" s="26"/>
      <c r="K100" s="26"/>
    </row>
  </sheetData>
  <mergeCells count="1">
    <mergeCell ref="B2:C2"/>
  </mergeCells>
  <printOptions/>
  <pageMargins left="0.511811024" right="0.511811024" top="0.787401575" bottom="0.7874015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Janielly Amorim</dc:creator>
  <cp:keywords/>
  <dc:description/>
  <cp:lastModifiedBy>Office365_AGR_L6</cp:lastModifiedBy>
  <dcterms:created xsi:type="dcterms:W3CDTF">2021-04-19T11:30:42Z</dcterms:created>
  <dcterms:modified xsi:type="dcterms:W3CDTF">2021-10-27T17:42:59Z</dcterms:modified>
  <cp:category/>
  <cp:version/>
  <cp:contentType/>
  <cp:contentStatus/>
</cp:coreProperties>
</file>